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R:\OFFICES\KYIV\SALES\PULSAR EXPO\MINIBUS\DEALER ASSETS\CREWLINER 4x2 (up 19+1)\PRICE CONFIGURATION\"/>
    </mc:Choice>
  </mc:AlternateContent>
  <xr:revisionPtr revIDLastSave="0" documentId="13_ncr:1_{9F140715-5B0D-4B9C-9454-348EA9F2C643}" xr6:coauthVersionLast="45" xr6:coauthVersionMax="45" xr10:uidLastSave="{00000000-0000-0000-0000-000000000000}"/>
  <workbookProtection workbookAlgorithmName="SHA-512" workbookHashValue="px9cCzphWcigJxrfjS6LLVf0TF39Eyo7f9u7CTKWK9fYduc4efxoZf32mhDWVjSntKuvHIp2NQiMUN9Zv2JXLw==" workbookSaltValue="mV30cEnU+vIZtCs44fr84A==" workbookSpinCount="100000" lockStructure="1"/>
  <bookViews>
    <workbookView xWindow="-108" yWindow="-108" windowWidth="23256" windowHeight="12576" xr2:uid="{00000000-000D-0000-FFFF-FFFF00000000}"/>
  </bookViews>
  <sheets>
    <sheet name="Terrastorm Heavy" sheetId="5" r:id="rId1"/>
    <sheet name="Seats Packages" sheetId="2" state="hidden" r:id="rId2"/>
  </sheets>
  <definedNames>
    <definedName name="_xlnm._FilterDatabase" localSheetId="0" hidden="1">'Terrastorm Heavy'!$F$8:$J$213</definedName>
    <definedName name="_xlnm.Print_Area" localSheetId="0">'Terrastorm Heavy'!$C$3:$J$212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6" i="5" l="1"/>
  <c r="F102" i="5"/>
  <c r="J159" i="5" l="1"/>
  <c r="G159" i="5"/>
  <c r="I93" i="5"/>
  <c r="H93" i="5"/>
  <c r="F169" i="5"/>
  <c r="J166" i="5"/>
  <c r="J165" i="5"/>
  <c r="J164" i="5"/>
  <c r="F14" i="5"/>
  <c r="F13" i="5"/>
  <c r="F54" i="5"/>
  <c r="F55" i="5"/>
  <c r="G166" i="5"/>
  <c r="G165" i="5"/>
  <c r="J163" i="5"/>
  <c r="J162" i="5"/>
  <c r="J99" i="5"/>
  <c r="G99" i="5"/>
  <c r="H182" i="5"/>
  <c r="I182" i="5"/>
  <c r="J182" i="5"/>
  <c r="F116" i="5"/>
  <c r="H52" i="5"/>
  <c r="I52" i="5"/>
  <c r="H55" i="5"/>
  <c r="I55" i="5"/>
  <c r="G45" i="5"/>
  <c r="H45" i="5"/>
  <c r="I45" i="5"/>
  <c r="J45" i="5"/>
  <c r="G43" i="5"/>
  <c r="H43" i="5"/>
  <c r="I43" i="5"/>
  <c r="J43" i="5"/>
  <c r="E12" i="5" l="1"/>
  <c r="J53" i="5"/>
  <c r="G53" i="5"/>
  <c r="J126" i="5" l="1"/>
  <c r="G126" i="5"/>
  <c r="F186" i="5" l="1"/>
  <c r="F110" i="5"/>
  <c r="F197" i="5"/>
  <c r="E156" i="5"/>
  <c r="E17" i="5"/>
  <c r="D10" i="2" l="1"/>
  <c r="C10" i="2"/>
  <c r="F172" i="5"/>
  <c r="F171" i="5"/>
  <c r="I212" i="5" l="1"/>
  <c r="H212" i="5"/>
  <c r="G212" i="5"/>
  <c r="I211" i="5"/>
  <c r="H211" i="5"/>
  <c r="I210" i="5"/>
  <c r="H210" i="5"/>
  <c r="G210" i="5"/>
  <c r="F193" i="5"/>
  <c r="H186" i="5"/>
  <c r="F184" i="5"/>
  <c r="G182" i="5"/>
  <c r="F180" i="5"/>
  <c r="J178" i="5"/>
  <c r="G178" i="5"/>
  <c r="J160" i="5"/>
  <c r="G160" i="5"/>
  <c r="J158" i="5"/>
  <c r="G158" i="5"/>
  <c r="J153" i="5"/>
  <c r="I152" i="5"/>
  <c r="F143" i="5"/>
  <c r="H133" i="5"/>
  <c r="F133" i="5"/>
  <c r="F131" i="5"/>
  <c r="F130" i="5"/>
  <c r="J112" i="5"/>
  <c r="I112" i="5"/>
  <c r="H112" i="5"/>
  <c r="G112" i="5"/>
  <c r="H110" i="5"/>
  <c r="I94" i="5"/>
  <c r="H94" i="5"/>
  <c r="I82" i="5"/>
  <c r="F73" i="5"/>
  <c r="F59" i="5"/>
  <c r="G211" i="5"/>
  <c r="F41" i="5"/>
  <c r="F37" i="5"/>
  <c r="G29" i="5"/>
  <c r="F9" i="5"/>
  <c r="G111" i="5" l="1"/>
  <c r="J111" i="5"/>
  <c r="J30" i="5"/>
  <c r="G30" i="5"/>
  <c r="J38" i="5"/>
  <c r="G38" i="5"/>
  <c r="H132" i="5"/>
  <c r="G132" i="5"/>
  <c r="J132" i="5"/>
  <c r="J185" i="5"/>
  <c r="G185" i="5"/>
  <c r="G52" i="5"/>
  <c r="J52" i="5"/>
  <c r="G42" i="5"/>
  <c r="J42" i="5"/>
  <c r="J28" i="5"/>
  <c r="G28" i="5"/>
  <c r="J170" i="5"/>
  <c r="G170" i="5"/>
  <c r="H126" i="5"/>
  <c r="J211" i="5"/>
  <c r="G101" i="5"/>
  <c r="I101" i="5"/>
  <c r="J101" i="5"/>
  <c r="J144" i="5"/>
  <c r="G144" i="5"/>
  <c r="J177" i="5"/>
  <c r="G177" i="5"/>
  <c r="G153" i="5"/>
  <c r="J79" i="5"/>
  <c r="I111" i="5"/>
  <c r="G79" i="5"/>
  <c r="I79" i="5"/>
  <c r="G152" i="5"/>
  <c r="H152" i="5"/>
  <c r="J152" i="5"/>
  <c r="I25" i="5"/>
  <c r="I24" i="5"/>
  <c r="H24" i="5"/>
  <c r="J24" i="5"/>
  <c r="J56" i="5"/>
  <c r="J198" i="5"/>
  <c r="I198" i="5"/>
  <c r="H198" i="5"/>
  <c r="G198" i="5"/>
  <c r="H30" i="5"/>
  <c r="J138" i="5"/>
  <c r="H138" i="5"/>
  <c r="G138" i="5"/>
  <c r="J44" i="5"/>
  <c r="I44" i="5"/>
  <c r="H44" i="5"/>
  <c r="G44" i="5"/>
  <c r="J75" i="5"/>
  <c r="G75" i="5"/>
  <c r="I75" i="5"/>
  <c r="H75" i="5"/>
  <c r="H148" i="5"/>
  <c r="G148" i="5"/>
  <c r="J148" i="5"/>
  <c r="I148" i="5"/>
  <c r="I83" i="5"/>
  <c r="J83" i="5"/>
  <c r="H83" i="5"/>
  <c r="G83" i="5"/>
  <c r="I134" i="5"/>
  <c r="J134" i="5"/>
  <c r="G134" i="5"/>
  <c r="H134" i="5"/>
  <c r="G103" i="5"/>
  <c r="J103" i="5"/>
  <c r="I103" i="5"/>
  <c r="H103" i="5"/>
  <c r="J118" i="5"/>
  <c r="H118" i="5"/>
  <c r="G118" i="5"/>
  <c r="I38" i="5"/>
  <c r="H38" i="5"/>
  <c r="J76" i="5"/>
  <c r="H76" i="5"/>
  <c r="G76" i="5"/>
  <c r="H77" i="5"/>
  <c r="J84" i="5"/>
  <c r="G84" i="5"/>
  <c r="H84" i="5"/>
  <c r="H135" i="5"/>
  <c r="G145" i="5"/>
  <c r="J145" i="5"/>
  <c r="I145" i="5"/>
  <c r="H145" i="5"/>
  <c r="J80" i="5"/>
  <c r="I80" i="5"/>
  <c r="H80" i="5"/>
  <c r="G80" i="5"/>
  <c r="I146" i="5"/>
  <c r="J146" i="5"/>
  <c r="H146" i="5"/>
  <c r="G146" i="5"/>
  <c r="I185" i="5"/>
  <c r="H185" i="5"/>
  <c r="I29" i="5"/>
  <c r="H29" i="5"/>
  <c r="J46" i="5"/>
  <c r="H46" i="5"/>
  <c r="G46" i="5"/>
  <c r="J104" i="5"/>
  <c r="I104" i="5"/>
  <c r="H104" i="5"/>
  <c r="G104" i="5"/>
  <c r="J150" i="5"/>
  <c r="G150" i="5"/>
  <c r="I150" i="5"/>
  <c r="H150" i="5"/>
  <c r="J194" i="5"/>
  <c r="I194" i="5"/>
  <c r="H194" i="5"/>
  <c r="G194" i="5"/>
  <c r="H42" i="5"/>
  <c r="J147" i="5"/>
  <c r="I147" i="5"/>
  <c r="H147" i="5"/>
  <c r="G147" i="5"/>
  <c r="I81" i="5"/>
  <c r="J81" i="5"/>
  <c r="H81" i="5"/>
  <c r="G81" i="5"/>
  <c r="J23" i="5"/>
  <c r="I23" i="5"/>
  <c r="H23" i="5"/>
  <c r="G23" i="5"/>
  <c r="I154" i="5"/>
  <c r="H154" i="5"/>
  <c r="J195" i="5"/>
  <c r="I195" i="5"/>
  <c r="H195" i="5"/>
  <c r="G195" i="5"/>
  <c r="J190" i="5"/>
  <c r="I190" i="5"/>
  <c r="H190" i="5"/>
  <c r="G190" i="5"/>
  <c r="G125" i="5"/>
  <c r="J125" i="5"/>
  <c r="H125" i="5"/>
  <c r="G137" i="5"/>
  <c r="J137" i="5"/>
  <c r="H137" i="5"/>
  <c r="I144" i="5"/>
  <c r="H144" i="5"/>
  <c r="H85" i="5"/>
  <c r="J85" i="5"/>
  <c r="I85" i="5"/>
  <c r="G85" i="5"/>
  <c r="J136" i="5"/>
  <c r="H136" i="5"/>
  <c r="G136" i="5"/>
  <c r="H181" i="5"/>
  <c r="J181" i="5"/>
  <c r="I181" i="5"/>
  <c r="G181" i="5"/>
  <c r="H101" i="5"/>
  <c r="G117" i="5"/>
  <c r="J117" i="5"/>
  <c r="H127" i="5"/>
  <c r="G25" i="5"/>
  <c r="J82" i="5"/>
  <c r="H25" i="5"/>
  <c r="J25" i="5"/>
  <c r="G56" i="5"/>
  <c r="H153" i="5"/>
  <c r="G24" i="5"/>
  <c r="H56" i="5"/>
  <c r="I153" i="5"/>
  <c r="I56" i="5"/>
  <c r="H79" i="5"/>
  <c r="G149" i="5"/>
  <c r="H149" i="5"/>
  <c r="G82" i="5"/>
  <c r="H111" i="5"/>
  <c r="I149" i="5"/>
  <c r="H82" i="5"/>
  <c r="H124" i="5"/>
  <c r="J149" i="5"/>
  <c r="J212" i="5" l="1"/>
  <c r="J210" i="5"/>
</calcChain>
</file>

<file path=xl/sharedStrings.xml><?xml version="1.0" encoding="utf-8"?>
<sst xmlns="http://schemas.openxmlformats.org/spreadsheetml/2006/main" count="874" uniqueCount="385">
  <si>
    <t xml:space="preserve">LED headlamps with separate daytime running lights </t>
  </si>
  <si>
    <t>•	Fuel tank volume:	75L</t>
  </si>
  <si>
    <t>•	AdBLue fuel tank volume: 	around 18L</t>
  </si>
  <si>
    <t>Cab doors, additionally with heavy-duty door hinges on the driver side</t>
  </si>
  <si>
    <t>0D3</t>
  </si>
  <si>
    <t>Driver and front passenger airbag with front passenger airbag deactivation</t>
  </si>
  <si>
    <t>4UF</t>
  </si>
  <si>
    <t>Side and curtain airbag for driver</t>
  </si>
  <si>
    <t>4X6</t>
  </si>
  <si>
    <t>Side and curtain airbags for driver and front passenger</t>
  </si>
  <si>
    <t>4X3</t>
  </si>
  <si>
    <t>2MF</t>
  </si>
  <si>
    <t>Reinforced stabilization</t>
  </si>
  <si>
    <t>Preparation for rotating beacons</t>
  </si>
  <si>
    <t>9LX</t>
  </si>
  <si>
    <t>YRA</t>
  </si>
  <si>
    <t>Leather-wrapped multi-function steering wheel (3-spoke), heated</t>
  </si>
  <si>
    <t>2ZW</t>
  </si>
  <si>
    <t>Multi-function steering wheel (3-spoke)</t>
  </si>
  <si>
    <t>2ZA</t>
  </si>
  <si>
    <t>4Z1</t>
  </si>
  <si>
    <t>Illuminated glove compartment with lockable lid</t>
  </si>
  <si>
    <t>4Z3</t>
  </si>
  <si>
    <t>QE4</t>
  </si>
  <si>
    <t>Removable/lockable trailer hitch (incl. trailer stabilization)</t>
  </si>
  <si>
    <t>1D2</t>
  </si>
  <si>
    <t>Rigid trailer hitch (incl. trailer stabilization)</t>
  </si>
  <si>
    <t>1D1</t>
  </si>
  <si>
    <t>VV8</t>
  </si>
  <si>
    <t>Tire pressure monitoring system</t>
  </si>
  <si>
    <t>7K3</t>
  </si>
  <si>
    <t>Heat-insulating windshield made of laminated glass</t>
  </si>
  <si>
    <t>4GF</t>
  </si>
  <si>
    <t>Heat-insulating windshield made of laminated glass, heated</t>
  </si>
  <si>
    <t>4GX</t>
  </si>
  <si>
    <t>x</t>
  </si>
  <si>
    <t>7AL</t>
  </si>
  <si>
    <t>Four 12-V outlets in the cab (three in the dashboard, one in the left seat cushion frame)</t>
  </si>
  <si>
    <t>EU4</t>
  </si>
  <si>
    <t>Halogen twin headlamps</t>
  </si>
  <si>
    <t>Smoker's package: 12-V outlet with cigarette lighter and ashtray and 4 beverage holders in dashboard</t>
  </si>
  <si>
    <t>9JC</t>
  </si>
  <si>
    <t>"Comfort Plus" seat on the left, in 1st row of seats</t>
  </si>
  <si>
    <t>3TF</t>
  </si>
  <si>
    <t>"Comfort Plus" seat on the right, in 1st row of seats</t>
  </si>
  <si>
    <t>3SF</t>
  </si>
  <si>
    <t>"Comfort" seat on the left, in 1st row of seats</t>
  </si>
  <si>
    <t>3TE</t>
  </si>
  <si>
    <t>"Comfort" seat on the right, in 1st row of seats</t>
  </si>
  <si>
    <t>3SE</t>
  </si>
  <si>
    <t>"ergoActive" suspended seat on the left, in 1st row of seats</t>
  </si>
  <si>
    <t>3TK</t>
  </si>
  <si>
    <t>"ergoActive" suspended seat on the right, in 1st row of seats</t>
  </si>
  <si>
    <t>3SK</t>
  </si>
  <si>
    <t>"ergoComfort" suspended seat on the left, in 1st row of seats</t>
  </si>
  <si>
    <t>3TP</t>
  </si>
  <si>
    <t>"ergoComfort" suspended seat on the right, in 1st row of seats</t>
  </si>
  <si>
    <t>3SP</t>
  </si>
  <si>
    <t>3SS</t>
  </si>
  <si>
    <t>Swivel seat on the left, in 1st row of seats</t>
  </si>
  <si>
    <t>3TD</t>
  </si>
  <si>
    <t>Swivel seat on the right, in 1st row of seats</t>
  </si>
  <si>
    <t>3SD</t>
  </si>
  <si>
    <t>Right sliding door in load/passenger compartment, with interlock for certain opening positions</t>
  </si>
  <si>
    <t>5R1</t>
  </si>
  <si>
    <t>Seat heater, left and right, separately controllable, in 1st row of seats</t>
  </si>
  <si>
    <t>4A3</t>
  </si>
  <si>
    <t>3QN</t>
  </si>
  <si>
    <t>3R2</t>
  </si>
  <si>
    <t>High roof H3, exterior painted in body color</t>
  </si>
  <si>
    <t>Roof turn signals in rear, left and right</t>
  </si>
  <si>
    <t>9H1</t>
  </si>
  <si>
    <t>Headlamp washer system and washer fluid level indicator</t>
  </si>
  <si>
    <t>Heated washer nozzles in front</t>
  </si>
  <si>
    <t>9T1</t>
  </si>
  <si>
    <t>Hill start assist</t>
  </si>
  <si>
    <t>Terminal block</t>
  </si>
  <si>
    <t>IS1</t>
  </si>
  <si>
    <t>Dimming breakaway interior rearview mirror</t>
  </si>
  <si>
    <t>4L2</t>
  </si>
  <si>
    <t>Exterior mirrors, power-adjustable, heated and power-folding</t>
  </si>
  <si>
    <t>6XP</t>
  </si>
  <si>
    <t>IL2</t>
  </si>
  <si>
    <t>Acoustic warning when reverse gear is engaged, can be deactivated</t>
  </si>
  <si>
    <t>KA1</t>
  </si>
  <si>
    <t>9X0</t>
  </si>
  <si>
    <t>Park distance control in front and rear with sensor-based side protection</t>
  </si>
  <si>
    <t>7X2</t>
  </si>
  <si>
    <t>Park distance control in front and rear</t>
  </si>
  <si>
    <t>9X1</t>
  </si>
  <si>
    <t>Park assist with park distance control in front and rear and sensor-based side protection</t>
  </si>
  <si>
    <t>7Y8</t>
  </si>
  <si>
    <t>8G1</t>
  </si>
  <si>
    <t>6K2</t>
  </si>
  <si>
    <t>EM1</t>
  </si>
  <si>
    <t>Driver alert system</t>
  </si>
  <si>
    <t>8T6</t>
  </si>
  <si>
    <t>Cruise control system with speed limiter</t>
  </si>
  <si>
    <t>KJ1</t>
  </si>
  <si>
    <t>Cross wind assist</t>
  </si>
  <si>
    <t>8T8</t>
  </si>
  <si>
    <t>Adaptive cruise control ACC with speed limiter and stop feature</t>
  </si>
  <si>
    <t>7Y4</t>
  </si>
  <si>
    <t>ZK2</t>
  </si>
  <si>
    <t>ZK1</t>
  </si>
  <si>
    <t>8QJ</t>
  </si>
  <si>
    <t>2 remote control folding keys</t>
  </si>
  <si>
    <t>8WH</t>
  </si>
  <si>
    <t>Front fog lamps with cornering light</t>
  </si>
  <si>
    <t>8F1</t>
  </si>
  <si>
    <t>Side marker lights</t>
  </si>
  <si>
    <t>7VL</t>
  </si>
  <si>
    <t>7E7</t>
  </si>
  <si>
    <t>9M5</t>
  </si>
  <si>
    <t>9N2</t>
  </si>
  <si>
    <t>Step illumination</t>
  </si>
  <si>
    <t>Z12</t>
  </si>
  <si>
    <t>ZA3</t>
  </si>
  <si>
    <t>Windshield wiper intermittent control with rain sensor and automatic headlight control</t>
  </si>
  <si>
    <t>5V4</t>
  </si>
  <si>
    <t xml:space="preserve">Left exterior mirror, convex, with integrated LED turn signal and wide viewing angle </t>
  </si>
  <si>
    <t xml:space="preserve">Right exterior mirror, convex, with integrated LED turn signal and wide viewing angle </t>
  </si>
  <si>
    <t>Exterior mirrors, electronically adjustable and heated</t>
  </si>
  <si>
    <t>Front suspension type: McPherson</t>
  </si>
  <si>
    <t>Steering wheel arrangement for right-hand traffic</t>
  </si>
  <si>
    <t>Electric power steering</t>
  </si>
  <si>
    <t>Adjustment of a tilt and steering column reach</t>
  </si>
  <si>
    <t>Electric stability control (ESC)</t>
  </si>
  <si>
    <t>Anti-lock braking system (ABS)</t>
  </si>
  <si>
    <t>Front axle brakes: 16 inches, disc</t>
  </si>
  <si>
    <t xml:space="preserve">Rear axle brakes: disc </t>
  </si>
  <si>
    <t>Rubber flooring in the cab</t>
  </si>
  <si>
    <t>Interior soundproofing insulation, premium</t>
  </si>
  <si>
    <t>6XN</t>
  </si>
  <si>
    <t>Daytime Running Lights</t>
  </si>
  <si>
    <t xml:space="preserve">Central locking with radio control and central inside locking control system </t>
  </si>
  <si>
    <t>Power windows of front doors</t>
  </si>
  <si>
    <t>Electric Immobilizer</t>
  </si>
  <si>
    <t>Multifunctional display «Plus»</t>
  </si>
  <si>
    <t>Two 12-V sockets in the cab (on the dashboard)</t>
  </si>
  <si>
    <t>Operational voltage 12 V</t>
  </si>
  <si>
    <t>3-point seatbelts with adjustable seat belt height and electric pretensioners in the front of the cab</t>
  </si>
  <si>
    <t>Warning buzzer and driver seat belt indicator</t>
  </si>
  <si>
    <t>8IT</t>
  </si>
  <si>
    <t>Increased Battery 520 A (92 Ah)</t>
  </si>
  <si>
    <t>Central air conditioning of passenger compartment with capability of ventilation. System contains additional air channels and digital climate control.</t>
  </si>
  <si>
    <t>Electric air auxiliary heater for 1st raw (1 400 W)</t>
  </si>
  <si>
    <t>Rotating beacons, yellow, LED front left and rear right (ECE-tested)</t>
  </si>
  <si>
    <t>Hinges for rear wing doors with increased opening angle 270 degrees instead of standard 180</t>
  </si>
  <si>
    <t>Lane Assist</t>
  </si>
  <si>
    <t>Front Assist</t>
  </si>
  <si>
    <t xml:space="preserve">Light Assist </t>
  </si>
  <si>
    <t>High-beam control light assist</t>
  </si>
  <si>
    <t>Acoustic warning when reverse gear is engaged</t>
  </si>
  <si>
    <t xml:space="preserve">Second battery with cutoff relay and battery monitoring (92 Ah AGM battery) </t>
  </si>
  <si>
    <t>Step illumination, can be deactivated</t>
  </si>
  <si>
    <t xml:space="preserve">Rotating beacons, yellow, LED front left and rear right </t>
  </si>
  <si>
    <t>Multi-function steering wheel</t>
  </si>
  <si>
    <t xml:space="preserve">Illuminated glove compartment </t>
  </si>
  <si>
    <t xml:space="preserve">Removable/lockable trailer hitch </t>
  </si>
  <si>
    <t xml:space="preserve">Rigid trailer hitch </t>
  </si>
  <si>
    <t>-</t>
  </si>
  <si>
    <t>Blue Deep Ocean</t>
  </si>
  <si>
    <t>Cherry Red</t>
  </si>
  <si>
    <t>Reflex Silver</t>
  </si>
  <si>
    <t>Indium Grey</t>
  </si>
  <si>
    <t>Deep Black</t>
  </si>
  <si>
    <t>Bright Orange</t>
  </si>
  <si>
    <t>Steering wheel arrangement for left-hand traffic</t>
  </si>
  <si>
    <t>Glove compartment lockable</t>
  </si>
  <si>
    <t>2-seater front passenger bench on the right, with storage compartment</t>
  </si>
  <si>
    <t>C0E</t>
  </si>
  <si>
    <t>VW prn</t>
  </si>
  <si>
    <t>Torsus prn</t>
  </si>
  <si>
    <t>8-speed automatic transmission with tiptronic</t>
  </si>
  <si>
    <t>Yes</t>
  </si>
  <si>
    <t>No</t>
  </si>
  <si>
    <t>EU2</t>
  </si>
  <si>
    <t>Automatic Gearbox: 8-speed, TipTronic</t>
  </si>
  <si>
    <t>NY2</t>
  </si>
  <si>
    <t>8FB</t>
  </si>
  <si>
    <t xml:space="preserve">2nd battery with cutoff relay </t>
  </si>
  <si>
    <t>IL1</t>
  </si>
  <si>
    <t>Acoustic warning when reverse gear is engaged can be deactivated</t>
  </si>
  <si>
    <t>Park assist with park distance control in front and rear with sensor-based side protection</t>
  </si>
  <si>
    <t>ZSR</t>
  </si>
  <si>
    <t>Central air conditioning of passenger compartment</t>
  </si>
  <si>
    <t>Leather-wrapped multi-function steering wheel, heated</t>
  </si>
  <si>
    <t>Torsus option Price, w/o VAT</t>
  </si>
  <si>
    <t>VW UA USD with VAT</t>
  </si>
  <si>
    <t>Blind spot assist (Side Assist with Rear Traffic Alert)</t>
  </si>
  <si>
    <t>Candy White</t>
  </si>
  <si>
    <t>Standard options marked with "x". Additional options can be added by putting "Yes" in column "Order". Option marked "-" mean that option is not possible in this vehicle.</t>
  </si>
  <si>
    <t>Reinforced stabilization for vehicles with higher center of gravity</t>
  </si>
  <si>
    <t>Order (Yes/No)</t>
  </si>
  <si>
    <t>Rear suspension type: leaf springs</t>
  </si>
  <si>
    <t>Alternator 180 A</t>
  </si>
  <si>
    <t>Panoramic glass installed around the passenger compartment, tinted (only with preparation for the seats installing)</t>
  </si>
  <si>
    <t>8+1</t>
  </si>
  <si>
    <t>7+1</t>
  </si>
  <si>
    <t>6+1</t>
  </si>
  <si>
    <t>5+1</t>
  </si>
  <si>
    <t>4+1</t>
  </si>
  <si>
    <t>Torsus Comfort</t>
  </si>
  <si>
    <t>Torsus Trend</t>
  </si>
  <si>
    <t>Torsus Active 5 Leather/Alcantara</t>
  </si>
  <si>
    <t>Seat Packages \Seat Model</t>
  </si>
  <si>
    <t>o	Fabric / ecoLeather upholstery
o	3-point seatbelts 
o	4-way dual seat adjustment
o	Folding armrests
o	Comfortable head restraints
o	USB ports for charging portable devices
o	Grids for small things
o	Folding table with cup holder</t>
  </si>
  <si>
    <t>o	Fabric upholstery
o	3-point seatbelts 
o	2-way seat adjustment
o	Folding armrests
o	head restraints
o	2 vertical handrails
o	folding table with cup holder</t>
  </si>
  <si>
    <t>Standart equipment price, EURO EXW</t>
  </si>
  <si>
    <t>Additional equipment, EURO EXW</t>
  </si>
  <si>
    <t>Diesel fuel operated additional autonomous heater with parking heating function</t>
  </si>
  <si>
    <t>10+1</t>
  </si>
  <si>
    <t>GVW 4.0</t>
  </si>
  <si>
    <t>Smart TCO</t>
  </si>
  <si>
    <t>Speed limiter 100</t>
  </si>
  <si>
    <t>M2 homologation</t>
  </si>
  <si>
    <t>Body color Candy White</t>
  </si>
  <si>
    <t>Body color Blue Deep Ocean</t>
  </si>
  <si>
    <t>Body color Bright Orange</t>
  </si>
  <si>
    <t>Body color Cherry Red</t>
  </si>
  <si>
    <t>Interior height of the load/passenger compartment: approx. 1,861 mm</t>
  </si>
  <si>
    <t>The driver’s cab door is equipped with a reinforced door stop (hinge).</t>
  </si>
  <si>
    <t>A sliding door with an intermediate latching position for opening limitation is fitted on the right-hand side of the vehicle.</t>
  </si>
  <si>
    <t>A sliding window with tempered safety glass which can be opened and closed manually is fitted in the front left</t>
  </si>
  <si>
    <t>A sliding window with tempered safety glass which can be opened and closed manually is fitted in the front right</t>
  </si>
  <si>
    <t>Panoramic glass installed around the passenger compartment, tinted</t>
  </si>
  <si>
    <t xml:space="preserve">The tyre pressure monitoring display system  (TPMS) informs the driver of the current tyre pressure before and during the journey. </t>
  </si>
  <si>
    <t>The Driver Alert System (Fatigue Detection) is a comfort function, which takes supportive and preventative action. The system evaluates
the steering wheel movements to detect signs of driver fatigue.</t>
  </si>
  <si>
    <t>The rear-view mirror with a mechanical dimming function is attached to the windscreen of the cab.</t>
  </si>
  <si>
    <t>Includes two portable ashtrays, which can be placed in the provided cup holders.</t>
  </si>
  <si>
    <t>This equipment contains an electrical terminal strip, which is fitted behind the trim of the A-pillar on the lower right-hand side.</t>
  </si>
  <si>
    <t>The static cornering light illuminates the corner into which the vehicle is driving. As a result, the driver can detect passers-by sooner.</t>
  </si>
  <si>
    <t>Two round roof-mounted indicators are fitted to the roof, one on the left and one on the right, at the rear of the vehicle.</t>
  </si>
  <si>
    <t>With the heated windscreen washer nozzles, the windscreen washer system can even be used in adverse weather conditions like frost.</t>
  </si>
  <si>
    <t>The seat offers longitudinal seat adjustment as well as an adjustable backrest angle, height adjustment, mechanical 2-way lordosis
support* (lumbar support), an adjustable seat cushion angle and a single armrest on the inner side.</t>
  </si>
  <si>
    <t>The seat offers longitudinal seat adjustment as well as an adjustable backrest angle, electronically adjustable 4-way lordosis support*
(lumbar support), an adjustable seat cushion angle and armrests on both sides.</t>
  </si>
  <si>
    <t>The “ergoComfort” suspension seat is equipped with new seat foam as well as manual seat depth adjustment and features:
Backrest angle adjustment
Longitudinal adjustment
Height adjustment
Seat cushion angle adjustment
Electric 4-way lordosis support* (lumbar support)
2 armrests</t>
  </si>
  <si>
    <t>The 14-way "ergoActive" suspension seat is equipped with new seat foam as well as manual seat depth adjustment and features:
Backrest angle adjustment
Longitudinal adjustment
Height adjustment
Seat cushion angle adjustment
Electric 4-way lordosis support* (lumbar support)
2 armrests
Massage function</t>
  </si>
  <si>
    <t>The 2-seater front passenger bench seat also offers generous storage space underneath the separately folding seat surfaces and a table
surface on the backrest of the middle seat (which can be folded down) with an integrated cup and pen holder.</t>
  </si>
  <si>
    <t>-Decorative wall, door and ceiling panels
-Wearproof, water-repellent flooring (The coating is wearproof, dirt-resistant PVC and a thickness of at least 3 mm, for extreme operational conditions
Two-layer high-strength heat and soundproof insulation)
-Rail mounting system for seats (easy change of interior configuration)
-Handrails in the cabin
-LED interior lighting system
-Safety ventilation hatch made of safety glass</t>
  </si>
  <si>
    <t>-Decorative wall, door and ceiling panels
-Wearproof, water-repellent flooring-Wearproof, water-repellent flooring (The coating is wearproof, dirt-resistant PVC and a thickness of at least 3 mm, for extreme operational conditions
Two-layer high-strength heat and soundproof insulation)
-Rail mounting system for seats (easy change of interior configuration)
-Handrails in the cabin
-LED interior lighting system
-Safety ventilation hatch made of safety glass</t>
  </si>
  <si>
    <t>The preparation for rotating beacons includes:
Two sockets on the front right and left-hand side in the roof area for the connection of two rotating beacons
A provision for a switch next to the steering wheel on the right-hand side</t>
  </si>
  <si>
    <t>Additional autonomous heater for passenger compartment</t>
  </si>
  <si>
    <t>6-speed mechanical transmission</t>
  </si>
  <si>
    <t>Mechanical Gearbox: 6-speed</t>
  </si>
  <si>
    <t>Body color Reflex Silver Metallic</t>
  </si>
  <si>
    <t>Body color Indium Grey Metallic</t>
  </si>
  <si>
    <t>Body color Deep Black Perl Effect</t>
  </si>
  <si>
    <t>M6</t>
  </si>
  <si>
    <t>A8</t>
  </si>
  <si>
    <t>RH3</t>
  </si>
  <si>
    <t>The swivelling seat is installed on the left in the driver’s cab and includes height and seat cushion angle adjusters, four-way electric lumbar support and two armrests.</t>
  </si>
  <si>
    <t>The swivelling seat is installed on the right in the driver’s cab and includes height and seat cushion angle adjusters, four-way electric lumbar support and two armrests.</t>
  </si>
  <si>
    <t>The LED headlights use LED technology and an automatic-static headlight range adjustment for the low beam, high beam and daytime running lights.</t>
  </si>
  <si>
    <t>The "Lane Assist" lane departure warning system helps prevent the vehicle from drifting out of its lane by taking corrective steering action from speeds of 65 km/h upwards. A camera located in the base of the rear-view mirror on the windscreen recognises the lane markings on the road</t>
  </si>
  <si>
    <t>The ACC assistance system combines cruise control and “Front Assist” . The combination of both systems allows the driving speed to be controlled automatically and ensures that a safe distance is kept to the vehicle travelling in front.</t>
  </si>
  <si>
    <t>The cruise control system automatically adjusts the torque so that the vehicle maintains the speed pre-set by the driver to the extent possible. The set or limited speed can be saved via the corresponding operating lever. The stored speed setting is displayed in the instrument cluster.</t>
  </si>
  <si>
    <t>The Front Assist ambient traffic monitoring system uses a radar sensor to detect situations where the distance to the vehicle in front is critical. When it detects a high risk of collision, the system alerts the driver.</t>
  </si>
  <si>
    <t>The Blind Spot Sensor helps the driver change lanes. The assistant is automatically activated at speeds from 15 km/h.</t>
  </si>
  <si>
    <t>EORI : CZ28502094</t>
  </si>
  <si>
    <t>sales@torsus.eu</t>
  </si>
  <si>
    <t>o	Leather / Alcantara upholstery
o	5-point seatbelts 
o	2-way seat adjustment
o	Armrests with leather covering
o	head restraints
o	folding table with cup holder</t>
  </si>
  <si>
    <t>Advanced Media "Composition Color"</t>
  </si>
  <si>
    <t>ZI4</t>
  </si>
  <si>
    <t>Composition Color system: 6.5" touch color TFT, 4 speakers, Bluetooth mobile phone connection kit, AppConnect, USB C</t>
  </si>
  <si>
    <t>A reversing camera is installed above the third brake light at the rear of the vehicle and offers an overview of the traffic situation behind the vehicle and provides a clear view of areas that the driver would otherwise not be able to see.</t>
  </si>
  <si>
    <t>FEATURE</t>
  </si>
  <si>
    <t>FEATURE DESCRIPTION</t>
  </si>
  <si>
    <t>SUMMARY</t>
  </si>
  <si>
    <t>•	Torque: 410 Nm at 1500-2000 rpm
•	Emission level – EU6 CI</t>
  </si>
  <si>
    <t>The windscreen is equipped with a heating function. The windscreen heating works when the engine is running and is switched on and off using a button in the centre console of the dash panel.</t>
  </si>
  <si>
    <t>Additional two 12 V sockets that provide max. 15 A/180 W each are installed in the cab.</t>
  </si>
  <si>
    <t>Additional four 12 V sockets that provide max. 15 A/180 W each are installed in the cab.</t>
  </si>
  <si>
    <t>Base vehicle 
engine,
drive</t>
  </si>
  <si>
    <t>Diesel-fulled coolant heater with programmable auxiliary heater function and radio remote control.</t>
  </si>
  <si>
    <t>Electric drive of right side sliding door in the passenger/cargo compartment</t>
  </si>
  <si>
    <t xml:space="preserve">Rear view camera system for advanced media </t>
  </si>
  <si>
    <t>Advanced Media with Navi "Discover Media"</t>
  </si>
  <si>
    <t>Discover Media radio navigation system
  - 8" touch color TFT - 2 USB C in the dashboard,
Voice control, Wired &amp; Wireless App-Connect -
Mobile phone interface, 4 speakers (2nd
Tweeter, 2 woofers)</t>
  </si>
  <si>
    <t>ZI7</t>
  </si>
  <si>
    <t xml:space="preserve">Ontaryo green </t>
  </si>
  <si>
    <t xml:space="preserve">Body color Ontaryo green </t>
  </si>
  <si>
    <t>FUEL TANK</t>
  </si>
  <si>
    <t>WEIGHT CATEGORY</t>
  </si>
  <si>
    <t>TRANSMISSION</t>
  </si>
  <si>
    <t>BODY COLOR</t>
  </si>
  <si>
    <t>BODY</t>
  </si>
  <si>
    <t>EXTERIOR MIRROR</t>
  </si>
  <si>
    <t>WINDOWS</t>
  </si>
  <si>
    <t>SUSPENSION AND WHEELS</t>
  </si>
  <si>
    <t>STEERING</t>
  </si>
  <si>
    <t>BRAKE SYSTEM</t>
  </si>
  <si>
    <t>ASSIST SYSTEMS</t>
  </si>
  <si>
    <t>CAB INTERIOR</t>
  </si>
  <si>
    <t>FUNCTIONAL EQUIPMENT</t>
  </si>
  <si>
    <t>RADIO/MULTIMEDIA SYSTEMS</t>
  </si>
  <si>
    <t>BATTERY/ALTERNATOR</t>
  </si>
  <si>
    <t>KEYS FOR LOCKING SYSTEM</t>
  </si>
  <si>
    <t>LIGHTNING SYSTEM</t>
  </si>
  <si>
    <t>SEATS IN CABINE</t>
  </si>
  <si>
    <t>PASSENGER COMPARTMENT</t>
  </si>
  <si>
    <t>AIR-CONDITIONING SYSTEM</t>
  </si>
  <si>
    <t>HEATING SYSTEM/ADDITIONAL HEATERS</t>
  </si>
  <si>
    <t>ROTATING EMERGENCY LIGHT</t>
  </si>
  <si>
    <t>STEERING WHEEL</t>
  </si>
  <si>
    <t>STORAGE COMPARTMENT</t>
  </si>
  <si>
    <t>TRAILER HITCH</t>
  </si>
  <si>
    <t>THEFT PROTECTION</t>
  </si>
  <si>
    <t>Wheelbase 4490 mm</t>
  </si>
  <si>
    <t>L4</t>
  </si>
  <si>
    <t>L5</t>
  </si>
  <si>
    <t>WHEELBASE &amp; ROOF TYPES</t>
  </si>
  <si>
    <t>Wheelbase 4490 mm with increased rear overhang</t>
  </si>
  <si>
    <t>Reinforced front axle: (load 2 200 kg)</t>
  </si>
  <si>
    <t>Rear axle load: 3500 kg</t>
  </si>
  <si>
    <r>
      <t xml:space="preserve">Torsus Air Channel - top class individual lighting and air channel system above the seats with air conditioning and speakers </t>
    </r>
    <r>
      <rPr>
        <i/>
        <sz val="12"/>
        <color theme="1"/>
        <rFont val="Calibri"/>
        <family val="2"/>
        <charset val="204"/>
        <scheme val="minor"/>
      </rPr>
      <t>(Instead Torsus Luggage Rack&amp;Air Channel, Highline interrior only)</t>
    </r>
  </si>
  <si>
    <t>For 35</t>
  </si>
  <si>
    <t>For 50</t>
  </si>
  <si>
    <t>19+1</t>
  </si>
  <si>
    <t>16+1</t>
  </si>
  <si>
    <t>13+1</t>
  </si>
  <si>
    <t xml:space="preserve">Torsus Comfort 19+1 seats package, with extra comfort seats 
- in conjunction with double co-driver seat
</t>
  </si>
  <si>
    <t>Torsus Trend 19+1 seats package with standart comfort seats
- in conjunction with double co-driver seat</t>
  </si>
  <si>
    <t>Torsus Active 5P 19+1 seats package with extra comfort seats with 5-point seatbelt and Leather/Alcantara upholstery
- in conjunction with double co-driver seat</t>
  </si>
  <si>
    <t>Roof mounted air conditioning system for comfortline passenger compartment</t>
  </si>
  <si>
    <t>Roof mounted air conditioning system for highline  passenger compartment with additional air channels</t>
  </si>
  <si>
    <t>Gross vehicle weight 5.00 t</t>
  </si>
  <si>
    <t>Storage package 2</t>
  </si>
  <si>
    <t>Storage package2 : Overhead storage compartment with two 1-DIN standard slots and reading light</t>
  </si>
  <si>
    <t>PRICE, EXW BRATISLAVA (Slovakia)</t>
  </si>
  <si>
    <t>Possible delivery to customer on DAP basis based on special rate of certified transport company</t>
  </si>
  <si>
    <t>SAFETY</t>
  </si>
  <si>
    <t>Rollover protection</t>
  </si>
  <si>
    <t>The body is equipped with special protection for the interior during turning Roll over protection.
The scale required to fulfil the various requirements according to UNECE-R 66.02 (occupant protection in the event the vehicle turns over)</t>
  </si>
  <si>
    <t>2Y1</t>
  </si>
  <si>
    <t>Super single rear wheels</t>
  </si>
  <si>
    <t>SuSi</t>
  </si>
  <si>
    <t>Gray bumpers in front with painted trim in body color</t>
  </si>
  <si>
    <t>2jf</t>
  </si>
  <si>
    <r>
      <t xml:space="preserve">Hinges for rear wing doors with increased opening angle 270
</t>
    </r>
    <r>
      <rPr>
        <i/>
        <sz val="12"/>
        <color theme="1"/>
        <rFont val="Calibri"/>
        <family val="2"/>
        <charset val="204"/>
        <scheme val="minor"/>
      </rPr>
      <t>for L4 wheelbase</t>
    </r>
  </si>
  <si>
    <t>Side window in passenger compartment, front left, sliding</t>
  </si>
  <si>
    <t>Side window in passenger compartment, front right, sliding</t>
  </si>
  <si>
    <t>Side window in passengercompartment, rear left, sliding</t>
  </si>
  <si>
    <t>Side window in passenger  compartment, rear right, sliding</t>
  </si>
  <si>
    <t>Tires 285/55 R16 126N</t>
  </si>
  <si>
    <t>For SuperSingle version</t>
  </si>
  <si>
    <t>Tires 205/75 R 16 C 113/111</t>
  </si>
  <si>
    <t>NY4</t>
  </si>
  <si>
    <t>Increased Battery 520 A (92 Ah) with Increased Alternator 250A</t>
  </si>
  <si>
    <r>
      <t xml:space="preserve">HIGHLINE / Preparation for the seats installing in passenger compartment with
-Torsus Luggage Rack&amp;Air Channel - top class luggage racks above the seats with individual lighting, Air conditioning and speakers.
-Ambilight underwindow lighting system
</t>
    </r>
    <r>
      <rPr>
        <i/>
        <sz val="12"/>
        <color theme="1"/>
        <rFont val="Calibri"/>
        <family val="2"/>
        <charset val="204"/>
        <scheme val="minor"/>
      </rPr>
      <t>Only with one of the seats packages</t>
    </r>
  </si>
  <si>
    <r>
      <t xml:space="preserve">Comfortline / Preparation for the seats installing in passenger compartment with
-Torsus Luggage Rack - luggage racks above the seats
</t>
    </r>
    <r>
      <rPr>
        <i/>
        <sz val="12"/>
        <color theme="1"/>
        <rFont val="Calibri"/>
        <family val="2"/>
        <charset val="204"/>
        <scheme val="minor"/>
      </rPr>
      <t>Only with one of the seats packages</t>
    </r>
  </si>
  <si>
    <t>Electric Sliding Step System</t>
  </si>
  <si>
    <t>Electric Sliding Stepunder the sliding door in the passenger compartment</t>
  </si>
  <si>
    <t>6N2</t>
  </si>
  <si>
    <t>Mud flaps in front and rear</t>
  </si>
  <si>
    <t>9NI</t>
  </si>
  <si>
    <t xml:space="preserve">Torsus Comfort 16+1 seats package, with extra comfort seats 
- in conjunction with double co-driver seat
</t>
  </si>
  <si>
    <t>Torsus Trend 16+1 seats package with standart comfort seats
- in conjunction with double co-driver seat</t>
  </si>
  <si>
    <t>Torsus Active 5P 16+1 seats package with extra comfort seats with 5-point seatbelt and Leather/Alcantara upholstery
- in conjunction with double co-driver seat</t>
  </si>
  <si>
    <t>Single rear wheels instead duble</t>
  </si>
  <si>
    <t>Without electric sliding door system</t>
  </si>
  <si>
    <t>Air conditioning system "Climatic" for Cabine</t>
  </si>
  <si>
    <t>Air conditioning system "Climatronic"  for Cabine</t>
  </si>
  <si>
    <t>Air conditioning system "Climatronic" for Cabine</t>
  </si>
  <si>
    <t>Electric air auxiliary heater for Cabine</t>
  </si>
  <si>
    <t>Auxiliary water heater (for Cabine)</t>
  </si>
  <si>
    <t>Diesel-fuelled coolant heater featuring a booster heating function. The fuel-driven booster heater is only activated during engine operation and supports the standard Cabine heater.</t>
  </si>
  <si>
    <t>Water heater with programmable parking heater function and radio remote control (for Cabine)</t>
  </si>
  <si>
    <t>Anti-theft alarm system with backup horn, interior monitoring and towing protection</t>
  </si>
  <si>
    <t>Speed limiter 100 km/h can not be deactivated</t>
  </si>
  <si>
    <t>Curtains on the windows in the passenger compartment</t>
  </si>
  <si>
    <t>Long
17 seats</t>
  </si>
  <si>
    <t>Long vehicle: Body length L4 - overall length 6836 mm</t>
  </si>
  <si>
    <t>Extra long vehicle: Body length L5 - overall length 7391 mm</t>
  </si>
  <si>
    <t>biTurbo diesel, common rail engine:
•	177 h.p./130 kW at 3600 rpm
•	RWD</t>
  </si>
  <si>
    <t>A sliding window with tempered safety glass which can be opened and closed manually is fitted in the rear left</t>
  </si>
  <si>
    <t>A sliding window with tempered safety glass which can be opened and closed manually is fitted in the rear right</t>
  </si>
  <si>
    <t>Brake Assistant</t>
  </si>
  <si>
    <t>Including Anti-slip regulator (ASR) with electronic differential lock (EDS)</t>
  </si>
  <si>
    <t>According to the EU requirements for M2 minibus</t>
  </si>
  <si>
    <t>Digital radio reception (DAB+)</t>
  </si>
  <si>
    <t>AGM battery and alternator with increased capacity</t>
  </si>
  <si>
    <r>
      <t xml:space="preserve">CREWLINER 
</t>
    </r>
    <r>
      <rPr>
        <b/>
        <sz val="22"/>
        <color theme="1"/>
        <rFont val="VW Head ExtraBold"/>
        <family val="2"/>
      </rPr>
      <t>M2 MINIBUS</t>
    </r>
  </si>
  <si>
    <t>Extra Long
20 seats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</si>
</sst>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_);_([$€-2]\ * \(#,##0\);_([$€-2]\ * &quot;-&quot;??_);_(@_)"/>
  </numFmts>
  <fonts count="45" x14ac:knownFonts="1">
    <font>
      <sz val="11"/>
      <color theme="1"/>
      <name val="Calibri"/>
      <family val="2"/>
      <scheme val="minor"/>
    </font>
    <font>
      <b/>
      <sz val="11"/>
      <color theme="1"/>
      <name val="Calibri"/>
      <family val="2"/>
      <charset val="204"/>
      <scheme val="minor"/>
    </font>
    <font>
      <sz val="11"/>
      <color theme="1"/>
      <name val="Calibri"/>
      <family val="2"/>
      <charset val="238"/>
      <scheme val="minor"/>
    </font>
    <font>
      <sz val="9"/>
      <color theme="1"/>
      <name val="Calibri"/>
      <family val="2"/>
      <scheme val="minor"/>
    </font>
    <font>
      <i/>
      <sz val="9"/>
      <color theme="0"/>
      <name val="Arial"/>
      <family val="2"/>
      <charset val="204"/>
    </font>
    <font>
      <sz val="9"/>
      <color theme="0"/>
      <name val="Calibri"/>
      <family val="2"/>
      <scheme val="minor"/>
    </font>
    <font>
      <b/>
      <sz val="9"/>
      <color theme="0"/>
      <name val="Calibri"/>
      <family val="2"/>
      <charset val="204"/>
      <scheme val="minor"/>
    </font>
    <font>
      <sz val="10"/>
      <color theme="1"/>
      <name val="Calibri"/>
      <family val="2"/>
      <scheme val="minor"/>
    </font>
    <font>
      <sz val="10"/>
      <color theme="1"/>
      <name val="Calibri Light"/>
      <family val="2"/>
      <charset val="204"/>
      <scheme val="major"/>
    </font>
    <font>
      <sz val="10"/>
      <color theme="1"/>
      <name val="Calibri"/>
      <family val="2"/>
      <charset val="204"/>
      <scheme val="minor"/>
    </font>
    <font>
      <b/>
      <sz val="10"/>
      <color theme="1"/>
      <name val="Calibri"/>
      <family val="2"/>
      <charset val="204"/>
      <scheme val="minor"/>
    </font>
    <font>
      <b/>
      <sz val="12"/>
      <color theme="1"/>
      <name val="Calibri"/>
      <family val="2"/>
      <scheme val="minor"/>
    </font>
    <font>
      <sz val="12"/>
      <color theme="1"/>
      <name val="Calibri"/>
      <family val="2"/>
      <charset val="204"/>
      <scheme val="minor"/>
    </font>
    <font>
      <sz val="8"/>
      <color theme="1"/>
      <name val="Calibri Light"/>
      <family val="2"/>
      <charset val="204"/>
      <scheme val="major"/>
    </font>
    <font>
      <sz val="10"/>
      <color theme="0"/>
      <name val="Calibri"/>
      <family val="2"/>
      <charset val="204"/>
      <scheme val="minor"/>
    </font>
    <font>
      <u/>
      <sz val="11"/>
      <color theme="10"/>
      <name val="Calibri"/>
      <family val="2"/>
      <scheme val="minor"/>
    </font>
    <font>
      <sz val="11"/>
      <color theme="1"/>
      <name val="Calibri"/>
      <family val="2"/>
      <charset val="204"/>
      <scheme val="minor"/>
    </font>
    <font>
      <b/>
      <i/>
      <sz val="11"/>
      <color theme="0"/>
      <name val="Calibri Light"/>
      <family val="2"/>
      <charset val="204"/>
      <scheme val="major"/>
    </font>
    <font>
      <b/>
      <sz val="12"/>
      <name val="Calibri"/>
      <family val="2"/>
      <charset val="204"/>
      <scheme val="minor"/>
    </font>
    <font>
      <sz val="12"/>
      <color theme="1"/>
      <name val="Calibri Light"/>
      <family val="2"/>
      <charset val="204"/>
      <scheme val="major"/>
    </font>
    <font>
      <i/>
      <sz val="12"/>
      <color theme="1"/>
      <name val="Calibri"/>
      <family val="2"/>
      <charset val="204"/>
      <scheme val="minor"/>
    </font>
    <font>
      <b/>
      <sz val="13"/>
      <name val="Calibri"/>
      <family val="2"/>
      <charset val="204"/>
      <scheme val="minor"/>
    </font>
    <font>
      <b/>
      <sz val="10"/>
      <name val="Calibri"/>
      <family val="2"/>
      <scheme val="minor"/>
    </font>
    <font>
      <b/>
      <sz val="11"/>
      <name val="Calibri"/>
      <family val="2"/>
      <scheme val="minor"/>
    </font>
    <font>
      <sz val="13"/>
      <name val="Calibri"/>
      <family val="2"/>
      <scheme val="minor"/>
    </font>
    <font>
      <sz val="13"/>
      <color theme="1"/>
      <name val="Calibri Light"/>
      <family val="2"/>
      <charset val="204"/>
      <scheme val="major"/>
    </font>
    <font>
      <sz val="13"/>
      <color theme="0"/>
      <name val="Calibri"/>
      <family val="2"/>
      <scheme val="minor"/>
    </font>
    <font>
      <sz val="13"/>
      <color theme="1"/>
      <name val="Calibri"/>
      <family val="2"/>
      <scheme val="minor"/>
    </font>
    <font>
      <b/>
      <sz val="13"/>
      <color theme="0"/>
      <name val="Calibri"/>
      <family val="2"/>
      <charset val="204"/>
      <scheme val="minor"/>
    </font>
    <font>
      <b/>
      <sz val="13"/>
      <color rgb="FFFF0000"/>
      <name val="Calibri"/>
      <family val="2"/>
      <charset val="204"/>
      <scheme val="minor"/>
    </font>
    <font>
      <b/>
      <sz val="12"/>
      <color rgb="FFFF0000"/>
      <name val="Calibri"/>
      <family val="2"/>
      <charset val="204"/>
      <scheme val="minor"/>
    </font>
    <font>
      <b/>
      <sz val="14"/>
      <name val="Calibri"/>
      <family val="2"/>
      <scheme val="minor"/>
    </font>
    <font>
      <sz val="14"/>
      <color theme="0"/>
      <name val="Calibri"/>
      <family val="2"/>
      <scheme val="minor"/>
    </font>
    <font>
      <b/>
      <sz val="14"/>
      <color theme="1"/>
      <name val="Calibri"/>
      <family val="2"/>
      <scheme val="minor"/>
    </font>
    <font>
      <sz val="14"/>
      <color theme="1"/>
      <name val="Calibri"/>
      <family val="2"/>
      <charset val="204"/>
      <scheme val="minor"/>
    </font>
    <font>
      <b/>
      <sz val="36"/>
      <color theme="1"/>
      <name val="VW Head ExtraBold"/>
      <family val="2"/>
    </font>
    <font>
      <b/>
      <sz val="22"/>
      <color theme="1"/>
      <name val="VW Head ExtraBold"/>
      <family val="2"/>
    </font>
    <font>
      <b/>
      <sz val="14"/>
      <name val="Calibri"/>
      <family val="2"/>
      <charset val="204"/>
      <scheme val="minor"/>
    </font>
    <font>
      <sz val="11"/>
      <color theme="0" tint="-0.14999847407452621"/>
      <name val="Calibri"/>
      <family val="2"/>
      <scheme val="minor"/>
    </font>
    <font>
      <sz val="9"/>
      <color theme="0" tint="-0.14999847407452621"/>
      <name val="Calibri"/>
      <family val="2"/>
      <scheme val="minor"/>
    </font>
    <font>
      <b/>
      <i/>
      <sz val="12"/>
      <color theme="0" tint="-0.14999847407452621"/>
      <name val="Calibri"/>
      <family val="2"/>
      <charset val="204"/>
      <scheme val="minor"/>
    </font>
    <font>
      <sz val="10"/>
      <color theme="0" tint="-0.14999847407452621"/>
      <name val="Calibri"/>
      <family val="2"/>
      <scheme val="minor"/>
    </font>
    <font>
      <i/>
      <sz val="9"/>
      <color theme="0" tint="-0.14999847407452621"/>
      <name val="Arial"/>
      <family val="2"/>
      <charset val="204"/>
    </font>
    <font>
      <sz val="10"/>
      <color theme="0" tint="-0.14999847407452621"/>
      <name val="Calibri"/>
      <family val="2"/>
      <charset val="204"/>
      <scheme val="minor"/>
    </font>
    <font>
      <sz val="12"/>
      <color theme="0" tint="-0.1499984740745262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double">
        <color indexed="64"/>
      </left>
      <right/>
      <top style="hair">
        <color indexed="64"/>
      </top>
      <bottom style="double">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right style="hair">
        <color indexed="64"/>
      </right>
      <top style="double">
        <color indexed="64"/>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double">
        <color indexed="64"/>
      </left>
      <right style="double">
        <color indexed="64"/>
      </right>
      <top style="hair">
        <color indexed="64"/>
      </top>
      <bottom/>
      <diagonal/>
    </border>
    <border>
      <left style="double">
        <color indexed="64"/>
      </left>
      <right style="double">
        <color indexed="64"/>
      </right>
      <top style="double">
        <color indexed="64"/>
      </top>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bottom style="double">
        <color indexed="64"/>
      </bottom>
      <diagonal/>
    </border>
    <border>
      <left style="double">
        <color indexed="64"/>
      </left>
      <right style="double">
        <color indexed="64"/>
      </right>
      <top style="thin">
        <color indexed="64"/>
      </top>
      <bottom style="hair">
        <color indexed="64"/>
      </bottom>
      <diagonal/>
    </border>
    <border>
      <left style="double">
        <color indexed="64"/>
      </left>
      <right style="hair">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top/>
      <bottom style="hair">
        <color indexed="64"/>
      </bottom>
      <diagonal/>
    </border>
    <border>
      <left style="double">
        <color indexed="64"/>
      </left>
      <right/>
      <top style="double">
        <color indexed="64"/>
      </top>
      <bottom style="hair">
        <color indexed="64"/>
      </bottom>
      <diagonal/>
    </border>
    <border>
      <left/>
      <right style="hair">
        <color indexed="64"/>
      </right>
      <top/>
      <bottom/>
      <diagonal/>
    </border>
    <border>
      <left style="hair">
        <color indexed="64"/>
      </left>
      <right/>
      <top/>
      <bottom/>
      <diagonal/>
    </border>
    <border>
      <left style="double">
        <color indexed="64"/>
      </left>
      <right style="dotted">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style="double">
        <color indexed="64"/>
      </right>
      <top/>
      <bottom style="double">
        <color indexed="64"/>
      </bottom>
      <diagonal/>
    </border>
    <border>
      <left style="dotted">
        <color indexed="64"/>
      </left>
      <right style="double">
        <color indexed="64"/>
      </right>
      <top style="double">
        <color indexed="64"/>
      </top>
      <bottom style="double">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s>
  <cellStyleXfs count="3">
    <xf numFmtId="0" fontId="0" fillId="0" borderId="0"/>
    <xf numFmtId="0" fontId="2" fillId="0" borderId="0"/>
    <xf numFmtId="0" fontId="15" fillId="0" borderId="0" applyNumberFormat="0" applyFill="0" applyBorder="0" applyAlignment="0" applyProtection="0"/>
  </cellStyleXfs>
  <cellXfs count="308">
    <xf numFmtId="0" fontId="0" fillId="0" borderId="0" xfId="0"/>
    <xf numFmtId="0" fontId="0" fillId="0" borderId="0" xfId="0" applyAlignment="1">
      <alignment wrapText="1"/>
    </xf>
    <xf numFmtId="0" fontId="0" fillId="0" borderId="1" xfId="0" applyBorder="1"/>
    <xf numFmtId="0" fontId="0" fillId="0" borderId="1" xfId="0" applyBorder="1" applyAlignment="1">
      <alignment wrapText="1"/>
    </xf>
    <xf numFmtId="0" fontId="0" fillId="0" borderId="1" xfId="0" applyFill="1" applyBorder="1" applyAlignment="1">
      <alignment wrapText="1"/>
    </xf>
    <xf numFmtId="0" fontId="0" fillId="5" borderId="0" xfId="0" applyFill="1" applyProtection="1">
      <protection hidden="1"/>
    </xf>
    <xf numFmtId="0" fontId="1" fillId="5" borderId="0" xfId="0" applyFont="1" applyFill="1" applyAlignment="1" applyProtection="1">
      <alignment horizontal="left" vertical="top"/>
      <protection hidden="1"/>
    </xf>
    <xf numFmtId="0" fontId="0" fillId="5" borderId="0" xfId="0" applyFill="1" applyAlignment="1" applyProtection="1">
      <alignment horizontal="left" vertical="center" wrapText="1"/>
      <protection hidden="1"/>
    </xf>
    <xf numFmtId="0" fontId="13" fillId="5" borderId="0" xfId="0" applyFont="1" applyFill="1" applyAlignment="1" applyProtection="1">
      <alignment horizontal="left" vertical="center" wrapText="1"/>
      <protection hidden="1"/>
    </xf>
    <xf numFmtId="0" fontId="3" fillId="5" borderId="0" xfId="0" applyFont="1" applyFill="1" applyAlignment="1" applyProtection="1">
      <alignment horizontal="center" vertical="center"/>
      <protection hidden="1"/>
    </xf>
    <xf numFmtId="0" fontId="0" fillId="5" borderId="0" xfId="0" applyFill="1" applyBorder="1" applyAlignment="1" applyProtection="1">
      <alignment horizontal="center"/>
      <protection hidden="1"/>
    </xf>
    <xf numFmtId="164" fontId="11" fillId="5" borderId="0" xfId="0" applyNumberFormat="1" applyFont="1" applyFill="1" applyBorder="1" applyAlignment="1" applyProtection="1">
      <alignment horizontal="center"/>
      <protection hidden="1"/>
    </xf>
    <xf numFmtId="49" fontId="38" fillId="5" borderId="0" xfId="0" applyNumberFormat="1" applyFont="1" applyFill="1" applyAlignment="1" applyProtection="1">
      <alignment horizontal="center" vertical="center"/>
      <protection hidden="1"/>
    </xf>
    <xf numFmtId="0" fontId="38" fillId="5" borderId="0" xfId="0" applyFont="1" applyFill="1" applyAlignment="1" applyProtection="1">
      <alignment horizontal="center"/>
      <protection hidden="1"/>
    </xf>
    <xf numFmtId="0" fontId="38" fillId="5" borderId="0" xfId="0" applyFont="1" applyFill="1" applyProtection="1">
      <protection hidden="1"/>
    </xf>
    <xf numFmtId="0" fontId="0" fillId="0" borderId="0" xfId="0" applyProtection="1">
      <protection hidden="1"/>
    </xf>
    <xf numFmtId="0" fontId="0" fillId="0" borderId="4" xfId="0" applyBorder="1" applyProtection="1">
      <protection hidden="1"/>
    </xf>
    <xf numFmtId="0" fontId="1" fillId="0" borderId="5" xfId="0" applyFont="1" applyBorder="1" applyAlignment="1" applyProtection="1">
      <alignment horizontal="left" vertical="top"/>
      <protection hidden="1"/>
    </xf>
    <xf numFmtId="0" fontId="0" fillId="0" borderId="5" xfId="0" applyBorder="1" applyAlignment="1" applyProtection="1">
      <alignment horizontal="left" vertical="center" wrapText="1"/>
      <protection hidden="1"/>
    </xf>
    <xf numFmtId="0" fontId="13" fillId="0" borderId="5" xfId="0" applyFont="1" applyBorder="1" applyAlignment="1" applyProtection="1">
      <alignment horizontal="left" vertical="center" wrapText="1"/>
      <protection hidden="1"/>
    </xf>
    <xf numFmtId="0" fontId="3" fillId="0" borderId="5" xfId="0" applyFont="1" applyBorder="1" applyAlignment="1" applyProtection="1">
      <alignment horizontal="center" vertical="center"/>
      <protection hidden="1"/>
    </xf>
    <xf numFmtId="0" fontId="0" fillId="0" borderId="5" xfId="0" applyBorder="1" applyAlignment="1" applyProtection="1">
      <alignment horizontal="center"/>
      <protection hidden="1"/>
    </xf>
    <xf numFmtId="0" fontId="0" fillId="0" borderId="14" xfId="0" applyBorder="1" applyProtection="1">
      <protection hidden="1"/>
    </xf>
    <xf numFmtId="0" fontId="0" fillId="0" borderId="6" xfId="0" applyBorder="1" applyProtection="1">
      <protection hidden="1"/>
    </xf>
    <xf numFmtId="0" fontId="1" fillId="0" borderId="0" xfId="0" applyFont="1" applyBorder="1" applyProtection="1">
      <protection hidden="1"/>
    </xf>
    <xf numFmtId="0" fontId="0" fillId="0" borderId="0" xfId="0"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0" fillId="0" borderId="15" xfId="0" applyBorder="1" applyProtection="1">
      <protection hidden="1"/>
    </xf>
    <xf numFmtId="0" fontId="6" fillId="0" borderId="0" xfId="0" applyFont="1" applyFill="1" applyBorder="1" applyAlignment="1" applyProtection="1">
      <alignment horizontal="left" vertical="top"/>
      <protection hidden="1"/>
    </xf>
    <xf numFmtId="0" fontId="5" fillId="0" borderId="0" xfId="0" applyFont="1" applyFill="1" applyBorder="1" applyAlignment="1" applyProtection="1">
      <alignment horizontal="left" vertical="center" wrapText="1"/>
      <protection hidden="1"/>
    </xf>
    <xf numFmtId="0" fontId="15" fillId="0" borderId="0" xfId="2" applyBorder="1" applyAlignment="1" applyProtection="1">
      <alignment horizontal="right" vertical="center" wrapText="1"/>
      <protection hidden="1"/>
    </xf>
    <xf numFmtId="0" fontId="5" fillId="0" borderId="0" xfId="0" applyFont="1" applyFill="1" applyBorder="1" applyAlignment="1" applyProtection="1">
      <alignment horizontal="center" vertical="center"/>
      <protection hidden="1"/>
    </xf>
    <xf numFmtId="49" fontId="39" fillId="5" borderId="0" xfId="0" applyNumberFormat="1" applyFont="1" applyFill="1" applyAlignment="1" applyProtection="1">
      <alignment horizontal="center" vertical="center"/>
      <protection hidden="1"/>
    </xf>
    <xf numFmtId="0" fontId="39" fillId="5" borderId="0" xfId="0" applyFont="1" applyFill="1" applyAlignment="1" applyProtection="1">
      <alignment horizontal="center"/>
      <protection hidden="1"/>
    </xf>
    <xf numFmtId="0" fontId="0" fillId="5" borderId="0" xfId="0" applyFill="1" applyAlignment="1" applyProtection="1">
      <alignment vertical="center" wrapText="1"/>
      <protection hidden="1"/>
    </xf>
    <xf numFmtId="0" fontId="0" fillId="0" borderId="6" xfId="0" applyBorder="1" applyAlignment="1" applyProtection="1">
      <alignment vertical="center" wrapText="1"/>
      <protection hidden="1"/>
    </xf>
    <xf numFmtId="0" fontId="21" fillId="0" borderId="12" xfId="0" applyFont="1" applyFill="1" applyBorder="1" applyAlignment="1" applyProtection="1">
      <alignment horizontal="left" vertical="top" wrapText="1"/>
      <protection hidden="1"/>
    </xf>
    <xf numFmtId="0" fontId="21" fillId="0" borderId="11" xfId="0" applyFont="1" applyFill="1" applyBorder="1" applyAlignment="1" applyProtection="1">
      <alignment horizontal="left" vertical="center" wrapText="1"/>
      <protection hidden="1"/>
    </xf>
    <xf numFmtId="0" fontId="29" fillId="0" borderId="11" xfId="0" applyFont="1" applyFill="1" applyBorder="1" applyAlignment="1" applyProtection="1">
      <alignment horizontal="center" vertical="center" wrapText="1"/>
      <protection hidden="1"/>
    </xf>
    <xf numFmtId="0" fontId="37" fillId="0" borderId="11" xfId="0" applyFont="1" applyFill="1" applyBorder="1" applyAlignment="1" applyProtection="1">
      <alignment horizontal="center" vertical="center" wrapText="1"/>
      <protection hidden="1"/>
    </xf>
    <xf numFmtId="0" fontId="37" fillId="0" borderId="66" xfId="0" applyFont="1" applyFill="1" applyBorder="1" applyAlignment="1" applyProtection="1">
      <alignment horizontal="center" vertical="center" wrapText="1"/>
      <protection hidden="1"/>
    </xf>
    <xf numFmtId="0" fontId="0" fillId="0" borderId="15" xfId="0" applyBorder="1" applyAlignment="1" applyProtection="1">
      <alignment vertical="center" wrapText="1"/>
      <protection hidden="1"/>
    </xf>
    <xf numFmtId="49" fontId="40" fillId="5" borderId="1" xfId="0" applyNumberFormat="1" applyFont="1" applyFill="1" applyBorder="1" applyAlignment="1" applyProtection="1">
      <alignment horizontal="center" vertical="center" wrapText="1"/>
      <protection hidden="1"/>
    </xf>
    <xf numFmtId="0" fontId="40" fillId="5" borderId="9" xfId="0" applyFont="1" applyFill="1" applyBorder="1" applyAlignment="1" applyProtection="1">
      <alignment horizontal="center" vertical="center" wrapText="1"/>
      <protection hidden="1"/>
    </xf>
    <xf numFmtId="0" fontId="38" fillId="5" borderId="1" xfId="0" applyFont="1" applyFill="1" applyBorder="1" applyAlignment="1" applyProtection="1">
      <alignment vertical="center" wrapText="1"/>
      <protection hidden="1"/>
    </xf>
    <xf numFmtId="0" fontId="38" fillId="5"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0" borderId="13" xfId="0" applyFont="1" applyBorder="1" applyAlignment="1" applyProtection="1">
      <alignment horizontal="left" vertical="top" wrapText="1"/>
      <protection hidden="1"/>
    </xf>
    <xf numFmtId="0" fontId="18" fillId="0" borderId="10" xfId="0" applyFont="1" applyBorder="1" applyAlignment="1" applyProtection="1">
      <alignment horizontal="left" vertical="center" wrapText="1"/>
      <protection hidden="1"/>
    </xf>
    <xf numFmtId="0" fontId="19"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164" fontId="9" fillId="0" borderId="10" xfId="0" applyNumberFormat="1" applyFont="1" applyBorder="1" applyAlignment="1" applyProtection="1">
      <alignment horizontal="center" vertical="center"/>
      <protection hidden="1"/>
    </xf>
    <xf numFmtId="164" fontId="9" fillId="0" borderId="67" xfId="0" applyNumberFormat="1" applyFont="1" applyBorder="1" applyAlignment="1" applyProtection="1">
      <alignment horizontal="center" vertical="center"/>
      <protection hidden="1"/>
    </xf>
    <xf numFmtId="49" fontId="41" fillId="5" borderId="1" xfId="0" applyNumberFormat="1" applyFont="1" applyFill="1" applyBorder="1" applyAlignment="1" applyProtection="1">
      <alignment horizontal="center" vertical="center" wrapText="1"/>
      <protection hidden="1"/>
    </xf>
    <xf numFmtId="0" fontId="41" fillId="5" borderId="9" xfId="0" applyFont="1" applyFill="1" applyBorder="1" applyAlignment="1" applyProtection="1">
      <alignment horizontal="center" wrapText="1"/>
      <protection hidden="1"/>
    </xf>
    <xf numFmtId="0" fontId="38" fillId="5" borderId="1" xfId="0" applyFont="1" applyFill="1" applyBorder="1" applyProtection="1">
      <protection hidden="1"/>
    </xf>
    <xf numFmtId="0" fontId="17" fillId="2" borderId="7" xfId="1" applyFont="1" applyFill="1" applyBorder="1" applyAlignment="1" applyProtection="1">
      <alignment horizontal="left" vertical="top"/>
      <protection hidden="1"/>
    </xf>
    <xf numFmtId="0" fontId="4" fillId="2" borderId="8" xfId="1" applyFont="1" applyFill="1" applyBorder="1" applyAlignment="1" applyProtection="1">
      <alignment horizontal="left" vertical="center" wrapText="1"/>
      <protection hidden="1"/>
    </xf>
    <xf numFmtId="0" fontId="13" fillId="2" borderId="8" xfId="0" applyFont="1" applyFill="1" applyBorder="1" applyAlignment="1" applyProtection="1">
      <alignment horizontal="left" vertical="center" wrapText="1"/>
      <protection hidden="1"/>
    </xf>
    <xf numFmtId="0" fontId="4" fillId="2" borderId="8" xfId="1" applyFont="1" applyFill="1" applyBorder="1" applyAlignment="1" applyProtection="1">
      <alignment vertical="center"/>
      <protection hidden="1"/>
    </xf>
    <xf numFmtId="0" fontId="4" fillId="2" borderId="16" xfId="1" applyFont="1" applyFill="1" applyBorder="1" applyAlignment="1" applyProtection="1">
      <alignment vertical="center"/>
      <protection hidden="1"/>
    </xf>
    <xf numFmtId="49" fontId="42" fillId="5" borderId="1" xfId="1" applyNumberFormat="1" applyFont="1" applyFill="1" applyBorder="1" applyAlignment="1" applyProtection="1">
      <alignment horizontal="center" vertical="center"/>
      <protection hidden="1"/>
    </xf>
    <xf numFmtId="0" fontId="42" fillId="5" borderId="0" xfId="1" applyFont="1" applyFill="1" applyBorder="1" applyAlignment="1" applyProtection="1">
      <alignment horizontal="center" vertical="center"/>
      <protection hidden="1"/>
    </xf>
    <xf numFmtId="0" fontId="18" fillId="0" borderId="8" xfId="0" applyFont="1" applyFill="1" applyBorder="1" applyAlignment="1" applyProtection="1">
      <protection hidden="1"/>
    </xf>
    <xf numFmtId="0" fontId="16" fillId="0" borderId="0" xfId="0" applyFont="1" applyBorder="1" applyAlignment="1" applyProtection="1">
      <alignment horizontal="left" vertical="center" wrapText="1"/>
      <protection hidden="1"/>
    </xf>
    <xf numFmtId="0" fontId="8" fillId="0" borderId="0" xfId="0" applyFont="1" applyBorder="1" applyAlignment="1" applyProtection="1">
      <alignment horizontal="left" vertical="center" wrapText="1"/>
      <protection hidden="1"/>
    </xf>
    <xf numFmtId="0" fontId="3" fillId="0" borderId="0" xfId="0" applyFont="1" applyAlignment="1" applyProtection="1">
      <alignment horizontal="center" vertical="center"/>
      <protection hidden="1"/>
    </xf>
    <xf numFmtId="164" fontId="9" fillId="0" borderId="0" xfId="0" applyNumberFormat="1"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15" xfId="0" applyFont="1" applyBorder="1" applyAlignment="1" applyProtection="1">
      <alignment horizontal="center" vertical="center"/>
      <protection hidden="1"/>
    </xf>
    <xf numFmtId="49" fontId="43" fillId="5" borderId="1" xfId="0" applyNumberFormat="1" applyFont="1" applyFill="1" applyBorder="1" applyAlignment="1" applyProtection="1">
      <alignment horizontal="center" vertical="center"/>
      <protection hidden="1"/>
    </xf>
    <xf numFmtId="0" fontId="43" fillId="5" borderId="0" xfId="0" applyFont="1" applyFill="1" applyAlignment="1" applyProtection="1">
      <alignment horizontal="center" vertical="center"/>
      <protection hidden="1"/>
    </xf>
    <xf numFmtId="1" fontId="38" fillId="5" borderId="0" xfId="0" applyNumberFormat="1" applyFont="1" applyFill="1" applyProtection="1">
      <protection hidden="1"/>
    </xf>
    <xf numFmtId="0" fontId="0" fillId="5" borderId="15" xfId="0" applyFill="1" applyBorder="1" applyProtection="1">
      <protection hidden="1"/>
    </xf>
    <xf numFmtId="0" fontId="19" fillId="3" borderId="43" xfId="0" applyFont="1" applyFill="1" applyBorder="1" applyAlignment="1" applyProtection="1">
      <alignment horizontal="left" vertical="center" wrapText="1"/>
      <protection hidden="1"/>
    </xf>
    <xf numFmtId="1" fontId="12" fillId="3" borderId="23" xfId="0" applyNumberFormat="1" applyFont="1" applyFill="1" applyBorder="1" applyAlignment="1" applyProtection="1">
      <alignment horizontal="center" vertical="center"/>
      <protection hidden="1"/>
    </xf>
    <xf numFmtId="1" fontId="12" fillId="3" borderId="24" xfId="0" applyNumberFormat="1" applyFont="1" applyFill="1" applyBorder="1" applyAlignment="1" applyProtection="1">
      <alignment horizontal="center" vertical="center"/>
      <protection hidden="1"/>
    </xf>
    <xf numFmtId="1" fontId="43" fillId="5" borderId="1" xfId="0" applyNumberFormat="1" applyFont="1" applyFill="1" applyBorder="1" applyAlignment="1" applyProtection="1">
      <alignment horizontal="center" vertical="center"/>
      <protection hidden="1"/>
    </xf>
    <xf numFmtId="1" fontId="43" fillId="5" borderId="9" xfId="0" applyNumberFormat="1" applyFont="1" applyFill="1" applyBorder="1" applyAlignment="1" applyProtection="1">
      <alignment horizontal="center" vertical="center"/>
      <protection hidden="1"/>
    </xf>
    <xf numFmtId="1" fontId="19" fillId="3" borderId="44" xfId="0" applyNumberFormat="1" applyFont="1" applyFill="1" applyBorder="1" applyAlignment="1" applyProtection="1">
      <alignment horizontal="left" wrapText="1"/>
      <protection hidden="1"/>
    </xf>
    <xf numFmtId="1" fontId="12" fillId="3" borderId="25" xfId="0" applyNumberFormat="1" applyFont="1" applyFill="1" applyBorder="1" applyAlignment="1" applyProtection="1">
      <alignment horizontal="center" vertical="center"/>
      <protection hidden="1"/>
    </xf>
    <xf numFmtId="1" fontId="12" fillId="3" borderId="28" xfId="0" applyNumberFormat="1" applyFont="1" applyFill="1" applyBorder="1" applyAlignment="1" applyProtection="1">
      <alignment horizontal="center" vertical="center"/>
      <protection hidden="1"/>
    </xf>
    <xf numFmtId="0" fontId="10" fillId="0" borderId="5" xfId="0" applyFont="1" applyFill="1" applyBorder="1" applyAlignment="1" applyProtection="1">
      <alignment horizontal="left" vertical="top"/>
      <protection hidden="1"/>
    </xf>
    <xf numFmtId="0" fontId="16" fillId="0" borderId="5"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164" fontId="9" fillId="0" borderId="5" xfId="0" applyNumberFormat="1" applyFont="1" applyBorder="1" applyAlignment="1" applyProtection="1">
      <alignment horizontal="center" vertical="center"/>
      <protection hidden="1"/>
    </xf>
    <xf numFmtId="0" fontId="9" fillId="0" borderId="5" xfId="0" applyFont="1" applyBorder="1" applyAlignment="1" applyProtection="1">
      <alignment horizontal="center" vertical="center"/>
      <protection hidden="1"/>
    </xf>
    <xf numFmtId="0" fontId="18" fillId="0" borderId="8" xfId="0" applyFont="1" applyFill="1" applyBorder="1" applyAlignment="1" applyProtection="1">
      <alignment vertical="center"/>
      <protection hidden="1"/>
    </xf>
    <xf numFmtId="0" fontId="29" fillId="0" borderId="8" xfId="0" applyFont="1" applyFill="1" applyBorder="1" applyAlignment="1" applyProtection="1">
      <alignment vertical="center"/>
      <protection hidden="1"/>
    </xf>
    <xf numFmtId="0" fontId="21" fillId="0" borderId="8" xfId="0" applyFont="1" applyFill="1" applyBorder="1" applyAlignment="1" applyProtection="1">
      <alignment vertical="center"/>
      <protection hidden="1"/>
    </xf>
    <xf numFmtId="164" fontId="12" fillId="5" borderId="0" xfId="0" applyNumberFormat="1" applyFont="1" applyFill="1" applyBorder="1" applyAlignment="1" applyProtection="1">
      <alignment horizontal="center"/>
      <protection hidden="1"/>
    </xf>
    <xf numFmtId="49" fontId="44" fillId="5" borderId="0" xfId="0" applyNumberFormat="1" applyFont="1" applyFill="1" applyBorder="1" applyAlignment="1" applyProtection="1">
      <alignment horizontal="center" vertical="center"/>
      <protection hidden="1"/>
    </xf>
    <xf numFmtId="0" fontId="44" fillId="5" borderId="0" xfId="0" applyFont="1" applyFill="1" applyBorder="1" applyAlignment="1" applyProtection="1">
      <alignment horizontal="center"/>
      <protection hidden="1"/>
    </xf>
    <xf numFmtId="1" fontId="19" fillId="3" borderId="26" xfId="0" applyNumberFormat="1" applyFont="1" applyFill="1" applyBorder="1" applyAlignment="1" applyProtection="1">
      <alignment horizontal="left" vertical="center" wrapText="1"/>
      <protection hidden="1"/>
    </xf>
    <xf numFmtId="0" fontId="12" fillId="3" borderId="25" xfId="0" applyFont="1" applyFill="1" applyBorder="1" applyAlignment="1" applyProtection="1">
      <alignment horizontal="center" vertical="center"/>
      <protection hidden="1"/>
    </xf>
    <xf numFmtId="1" fontId="38" fillId="5" borderId="1" xfId="0" applyNumberFormat="1" applyFont="1" applyFill="1" applyBorder="1" applyProtection="1">
      <protection hidden="1"/>
    </xf>
    <xf numFmtId="1" fontId="12" fillId="3" borderId="26" xfId="0" applyNumberFormat="1" applyFont="1" applyFill="1" applyBorder="1" applyAlignment="1" applyProtection="1">
      <alignment horizontal="center" vertical="center"/>
      <protection hidden="1"/>
    </xf>
    <xf numFmtId="0" fontId="19" fillId="0" borderId="26" xfId="0" applyFont="1" applyBorder="1" applyAlignment="1" applyProtection="1">
      <alignment horizontal="left" vertical="center" wrapText="1"/>
      <protection hidden="1"/>
    </xf>
    <xf numFmtId="0" fontId="12" fillId="3" borderId="23" xfId="0" applyFont="1" applyFill="1" applyBorder="1" applyAlignment="1" applyProtection="1">
      <alignment horizontal="center" vertical="center"/>
      <protection hidden="1"/>
    </xf>
    <xf numFmtId="0" fontId="12" fillId="3" borderId="24" xfId="0" applyFont="1" applyFill="1" applyBorder="1" applyAlignment="1" applyProtection="1">
      <alignment horizontal="center" vertical="center"/>
      <protection hidden="1"/>
    </xf>
    <xf numFmtId="0" fontId="43" fillId="5" borderId="9" xfId="0" applyFont="1" applyFill="1" applyBorder="1" applyAlignment="1" applyProtection="1">
      <alignment horizontal="center" vertical="center"/>
      <protection hidden="1"/>
    </xf>
    <xf numFmtId="0" fontId="19" fillId="3" borderId="44" xfId="0" applyFont="1" applyFill="1" applyBorder="1" applyAlignment="1" applyProtection="1">
      <alignment horizontal="left" vertical="center" wrapText="1"/>
      <protection hidden="1"/>
    </xf>
    <xf numFmtId="0" fontId="12" fillId="3" borderId="26" xfId="0" applyFont="1" applyFill="1" applyBorder="1" applyAlignment="1" applyProtection="1">
      <alignment horizontal="center" vertical="center"/>
      <protection hidden="1"/>
    </xf>
    <xf numFmtId="0" fontId="38" fillId="5" borderId="0" xfId="0" applyFont="1" applyFill="1" applyBorder="1" applyAlignment="1" applyProtection="1">
      <alignment horizontal="center"/>
      <protection hidden="1"/>
    </xf>
    <xf numFmtId="0" fontId="19" fillId="3" borderId="45" xfId="0" applyFont="1" applyFill="1" applyBorder="1" applyAlignment="1" applyProtection="1">
      <alignment horizontal="left" vertical="center" wrapText="1"/>
      <protection hidden="1"/>
    </xf>
    <xf numFmtId="1" fontId="12" fillId="3" borderId="27" xfId="0" applyNumberFormat="1" applyFont="1" applyFill="1" applyBorder="1" applyAlignment="1" applyProtection="1">
      <alignment horizontal="center" vertical="center"/>
      <protection hidden="1"/>
    </xf>
    <xf numFmtId="0" fontId="43" fillId="5" borderId="9" xfId="0" applyNumberFormat="1" applyFont="1" applyFill="1" applyBorder="1" applyAlignment="1" applyProtection="1">
      <alignment horizontal="center" vertical="center"/>
      <protection hidden="1"/>
    </xf>
    <xf numFmtId="0" fontId="19" fillId="4" borderId="44" xfId="0" applyFont="1" applyFill="1" applyBorder="1" applyAlignment="1" applyProtection="1">
      <alignment horizontal="left" vertical="center" wrapText="1"/>
      <protection hidden="1"/>
    </xf>
    <xf numFmtId="0" fontId="12" fillId="4" borderId="25" xfId="0" applyFont="1" applyFill="1" applyBorder="1" applyAlignment="1" applyProtection="1">
      <alignment horizontal="center" vertical="center"/>
      <protection hidden="1"/>
    </xf>
    <xf numFmtId="0" fontId="12" fillId="4" borderId="26" xfId="0" applyFont="1" applyFill="1" applyBorder="1" applyAlignment="1" applyProtection="1">
      <alignment horizontal="center" vertical="center"/>
      <protection hidden="1"/>
    </xf>
    <xf numFmtId="0" fontId="12" fillId="4" borderId="28" xfId="0" applyFont="1" applyFill="1" applyBorder="1" applyAlignment="1" applyProtection="1">
      <alignment horizontal="center" vertical="center"/>
      <protection hidden="1"/>
    </xf>
    <xf numFmtId="0" fontId="19" fillId="4" borderId="43" xfId="0" applyFont="1" applyFill="1" applyBorder="1" applyAlignment="1" applyProtection="1">
      <alignment horizontal="left" vertical="center" wrapText="1"/>
      <protection hidden="1"/>
    </xf>
    <xf numFmtId="0" fontId="12" fillId="4" borderId="23" xfId="0" applyFont="1" applyFill="1" applyBorder="1" applyAlignment="1" applyProtection="1">
      <alignment horizontal="center" vertical="center"/>
      <protection hidden="1"/>
    </xf>
    <xf numFmtId="0" fontId="12" fillId="4" borderId="24" xfId="0" applyFont="1" applyFill="1" applyBorder="1" applyAlignment="1" applyProtection="1">
      <alignment horizontal="center" vertical="center"/>
      <protection hidden="1"/>
    </xf>
    <xf numFmtId="1" fontId="12" fillId="3" borderId="37" xfId="0" applyNumberFormat="1" applyFont="1" applyFill="1" applyBorder="1" applyAlignment="1" applyProtection="1">
      <alignment horizontal="center" vertical="center"/>
      <protection hidden="1"/>
    </xf>
    <xf numFmtId="0" fontId="12" fillId="3" borderId="28" xfId="0" applyFont="1" applyFill="1" applyBorder="1" applyAlignment="1" applyProtection="1">
      <alignment horizontal="center" vertical="center"/>
      <protection hidden="1"/>
    </xf>
    <xf numFmtId="1" fontId="12" fillId="4" borderId="25" xfId="0" applyNumberFormat="1" applyFont="1" applyFill="1" applyBorder="1" applyAlignment="1" applyProtection="1">
      <alignment horizontal="center" vertical="center"/>
      <protection hidden="1"/>
    </xf>
    <xf numFmtId="1" fontId="12" fillId="4" borderId="26" xfId="0" applyNumberFormat="1" applyFont="1" applyFill="1" applyBorder="1" applyAlignment="1" applyProtection="1">
      <alignment horizontal="center" vertical="center"/>
      <protection hidden="1"/>
    </xf>
    <xf numFmtId="0" fontId="12" fillId="3" borderId="27" xfId="0" applyFont="1" applyFill="1" applyBorder="1" applyAlignment="1" applyProtection="1">
      <alignment horizontal="center" vertical="center"/>
      <protection hidden="1"/>
    </xf>
    <xf numFmtId="0" fontId="19" fillId="0" borderId="24" xfId="0" applyFont="1" applyBorder="1" applyAlignment="1" applyProtection="1">
      <alignment horizontal="left" vertical="center" wrapText="1"/>
      <protection hidden="1"/>
    </xf>
    <xf numFmtId="0" fontId="19" fillId="3" borderId="26" xfId="0" applyFont="1" applyFill="1" applyBorder="1" applyAlignment="1" applyProtection="1">
      <alignment horizontal="left" vertical="center" wrapText="1"/>
      <protection hidden="1"/>
    </xf>
    <xf numFmtId="0" fontId="19" fillId="4" borderId="26" xfId="0" applyFont="1" applyFill="1" applyBorder="1" applyAlignment="1" applyProtection="1">
      <alignment horizontal="left" vertical="center" wrapText="1"/>
      <protection hidden="1"/>
    </xf>
    <xf numFmtId="0" fontId="19" fillId="4" borderId="28" xfId="0" applyFont="1" applyFill="1" applyBorder="1" applyAlignment="1" applyProtection="1">
      <alignment horizontal="left" vertical="center" wrapText="1"/>
      <protection hidden="1"/>
    </xf>
    <xf numFmtId="0" fontId="12" fillId="4" borderId="27" xfId="0" applyFont="1" applyFill="1" applyBorder="1" applyAlignment="1" applyProtection="1">
      <alignment horizontal="center" vertical="center"/>
      <protection hidden="1"/>
    </xf>
    <xf numFmtId="0" fontId="19" fillId="4" borderId="24" xfId="0" applyFont="1" applyFill="1" applyBorder="1" applyAlignment="1" applyProtection="1">
      <alignment horizontal="left" vertical="center" wrapText="1"/>
      <protection hidden="1"/>
    </xf>
    <xf numFmtId="1" fontId="19" fillId="3" borderId="43" xfId="0" applyNumberFormat="1" applyFont="1" applyFill="1" applyBorder="1" applyAlignment="1" applyProtection="1">
      <alignment horizontal="left" vertical="center" wrapText="1"/>
      <protection hidden="1"/>
    </xf>
    <xf numFmtId="1" fontId="19" fillId="3" borderId="44" xfId="0" applyNumberFormat="1" applyFont="1" applyFill="1" applyBorder="1" applyAlignment="1" applyProtection="1">
      <alignment horizontal="left" vertical="center" wrapText="1"/>
      <protection hidden="1"/>
    </xf>
    <xf numFmtId="1" fontId="19" fillId="3" borderId="45" xfId="0" applyNumberFormat="1" applyFont="1" applyFill="1" applyBorder="1" applyAlignment="1" applyProtection="1">
      <alignment horizontal="left" vertical="center" wrapText="1"/>
      <protection hidden="1"/>
    </xf>
    <xf numFmtId="0" fontId="19" fillId="4" borderId="43" xfId="0" applyFont="1" applyFill="1" applyBorder="1" applyAlignment="1" applyProtection="1">
      <alignment vertical="center" wrapText="1"/>
      <protection hidden="1"/>
    </xf>
    <xf numFmtId="0" fontId="19" fillId="0" borderId="44" xfId="0" applyFont="1" applyBorder="1" applyAlignment="1" applyProtection="1">
      <alignment horizontal="left" vertical="center" wrapText="1"/>
      <protection hidden="1"/>
    </xf>
    <xf numFmtId="0" fontId="43" fillId="5" borderId="1" xfId="0" applyFont="1" applyFill="1" applyBorder="1" applyAlignment="1" applyProtection="1">
      <alignment horizontal="center" vertical="center"/>
      <protection hidden="1"/>
    </xf>
    <xf numFmtId="0" fontId="19" fillId="3" borderId="45" xfId="0" applyFont="1" applyFill="1" applyBorder="1" applyAlignment="1" applyProtection="1">
      <alignment vertical="center" wrapText="1"/>
      <protection hidden="1"/>
    </xf>
    <xf numFmtId="0" fontId="19" fillId="3" borderId="43" xfId="0" applyFont="1" applyFill="1" applyBorder="1" applyAlignment="1" applyProtection="1">
      <alignment vertical="center" wrapText="1"/>
      <protection hidden="1"/>
    </xf>
    <xf numFmtId="0" fontId="19" fillId="3" borderId="44" xfId="0" applyFont="1" applyFill="1" applyBorder="1" applyAlignment="1" applyProtection="1">
      <alignment vertical="center" wrapText="1"/>
      <protection hidden="1"/>
    </xf>
    <xf numFmtId="0" fontId="19" fillId="4" borderId="44" xfId="0" applyFont="1" applyFill="1" applyBorder="1" applyAlignment="1" applyProtection="1">
      <alignment vertical="center" wrapText="1"/>
      <protection hidden="1"/>
    </xf>
    <xf numFmtId="1" fontId="19" fillId="3" borderId="44" xfId="0" applyNumberFormat="1" applyFont="1" applyFill="1" applyBorder="1" applyAlignment="1" applyProtection="1">
      <alignment vertical="center" wrapText="1"/>
      <protection hidden="1"/>
    </xf>
    <xf numFmtId="1" fontId="19" fillId="4" borderId="44" xfId="0" applyNumberFormat="1" applyFont="1" applyFill="1" applyBorder="1" applyAlignment="1" applyProtection="1">
      <alignment vertical="center" wrapText="1"/>
      <protection hidden="1"/>
    </xf>
    <xf numFmtId="1" fontId="12" fillId="4" borderId="37" xfId="0" applyNumberFormat="1" applyFont="1" applyFill="1" applyBorder="1" applyAlignment="1" applyProtection="1">
      <alignment horizontal="center" vertical="center"/>
      <protection hidden="1"/>
    </xf>
    <xf numFmtId="0" fontId="19" fillId="4" borderId="45" xfId="0" applyFont="1" applyFill="1" applyBorder="1" applyAlignment="1" applyProtection="1">
      <alignment vertical="center" wrapText="1"/>
      <protection hidden="1"/>
    </xf>
    <xf numFmtId="0" fontId="19" fillId="0" borderId="20" xfId="0" applyFont="1" applyBorder="1" applyAlignment="1" applyProtection="1">
      <alignment horizontal="left" vertical="center" wrapText="1"/>
      <protection hidden="1"/>
    </xf>
    <xf numFmtId="1" fontId="19" fillId="3" borderId="20" xfId="0" applyNumberFormat="1" applyFont="1" applyFill="1" applyBorder="1" applyAlignment="1" applyProtection="1">
      <alignment horizontal="left" vertical="center" wrapText="1"/>
      <protection hidden="1"/>
    </xf>
    <xf numFmtId="1" fontId="19" fillId="3" borderId="8" xfId="0" applyNumberFormat="1" applyFont="1" applyFill="1" applyBorder="1" applyAlignment="1" applyProtection="1">
      <alignment horizontal="left" vertical="center" wrapText="1"/>
      <protection hidden="1"/>
    </xf>
    <xf numFmtId="1" fontId="12" fillId="3" borderId="52" xfId="0" applyNumberFormat="1" applyFont="1" applyFill="1" applyBorder="1" applyAlignment="1" applyProtection="1">
      <alignment horizontal="center" vertical="center"/>
      <protection hidden="1"/>
    </xf>
    <xf numFmtId="1" fontId="12" fillId="3" borderId="68" xfId="0" applyNumberFormat="1" applyFont="1" applyFill="1" applyBorder="1" applyAlignment="1" applyProtection="1">
      <alignment horizontal="center" vertical="center"/>
      <protection hidden="1"/>
    </xf>
    <xf numFmtId="1" fontId="9" fillId="0" borderId="0" xfId="0" applyNumberFormat="1" applyFont="1" applyFill="1" applyBorder="1" applyAlignment="1" applyProtection="1">
      <alignment horizontal="left" vertical="top"/>
      <protection hidden="1"/>
    </xf>
    <xf numFmtId="1" fontId="16" fillId="0" borderId="0"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 fontId="9" fillId="0" borderId="0" xfId="0" applyNumberFormat="1" applyFont="1" applyFill="1" applyBorder="1" applyAlignment="1" applyProtection="1">
      <alignment horizontal="center" vertical="center"/>
      <protection hidden="1"/>
    </xf>
    <xf numFmtId="0" fontId="18" fillId="0" borderId="0"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19" fillId="4" borderId="18" xfId="0" applyFont="1" applyFill="1" applyBorder="1" applyAlignment="1" applyProtection="1">
      <alignment horizontal="left" vertical="center" wrapText="1"/>
      <protection hidden="1"/>
    </xf>
    <xf numFmtId="0" fontId="19" fillId="0" borderId="0" xfId="0" applyFont="1" applyBorder="1" applyAlignment="1" applyProtection="1">
      <alignment horizontal="left" vertical="center" wrapText="1"/>
      <protection hidden="1"/>
    </xf>
    <xf numFmtId="0" fontId="19" fillId="4" borderId="29" xfId="0" applyFont="1" applyFill="1" applyBorder="1" applyAlignment="1" applyProtection="1">
      <alignment horizontal="left" vertical="center" wrapText="1"/>
      <protection hidden="1"/>
    </xf>
    <xf numFmtId="0" fontId="12" fillId="4" borderId="64" xfId="0" applyFont="1" applyFill="1" applyBorder="1" applyAlignment="1" applyProtection="1">
      <alignment horizontal="center" vertical="center"/>
      <protection hidden="1"/>
    </xf>
    <xf numFmtId="0" fontId="12" fillId="4" borderId="65" xfId="0" applyFont="1" applyFill="1" applyBorder="1" applyAlignment="1" applyProtection="1">
      <alignment horizontal="center" vertical="center"/>
      <protection hidden="1"/>
    </xf>
    <xf numFmtId="0" fontId="12" fillId="4" borderId="69" xfId="0" applyFont="1" applyFill="1" applyBorder="1" applyAlignment="1" applyProtection="1">
      <alignment horizontal="center" vertical="center"/>
      <protection hidden="1"/>
    </xf>
    <xf numFmtId="0" fontId="19" fillId="3" borderId="20" xfId="0" applyFont="1" applyFill="1" applyBorder="1" applyAlignment="1" applyProtection="1">
      <alignment horizontal="left" vertical="center" wrapText="1"/>
      <protection hidden="1"/>
    </xf>
    <xf numFmtId="0" fontId="19" fillId="3" borderId="19" xfId="0" applyFont="1" applyFill="1" applyBorder="1" applyAlignment="1" applyProtection="1">
      <alignment horizontal="left" vertical="center" wrapText="1"/>
      <protection hidden="1"/>
    </xf>
    <xf numFmtId="0" fontId="19" fillId="3" borderId="21" xfId="0" applyFont="1" applyFill="1" applyBorder="1" applyAlignment="1" applyProtection="1">
      <alignment horizontal="left" vertical="center" wrapText="1"/>
      <protection hidden="1"/>
    </xf>
    <xf numFmtId="1" fontId="12" fillId="3" borderId="38" xfId="0" applyNumberFormat="1" applyFont="1" applyFill="1" applyBorder="1" applyAlignment="1" applyProtection="1">
      <alignment horizontal="center" vertical="center"/>
      <protection hidden="1"/>
    </xf>
    <xf numFmtId="0" fontId="19" fillId="3" borderId="18" xfId="0" applyFont="1" applyFill="1" applyBorder="1" applyAlignment="1" applyProtection="1">
      <alignment horizontal="left" vertical="center" wrapText="1"/>
      <protection hidden="1"/>
    </xf>
    <xf numFmtId="1" fontId="19" fillId="3" borderId="0" xfId="0" applyNumberFormat="1" applyFont="1" applyFill="1" applyBorder="1" applyAlignment="1" applyProtection="1">
      <alignment horizontal="left" vertical="center" wrapText="1"/>
      <protection hidden="1"/>
    </xf>
    <xf numFmtId="1" fontId="19" fillId="3" borderId="22" xfId="0" applyNumberFormat="1" applyFont="1" applyFill="1" applyBorder="1" applyAlignment="1" applyProtection="1">
      <alignment horizontal="left" vertical="center" wrapText="1"/>
      <protection hidden="1"/>
    </xf>
    <xf numFmtId="1" fontId="19" fillId="3" borderId="18" xfId="0" applyNumberFormat="1" applyFont="1" applyFill="1" applyBorder="1" applyAlignment="1" applyProtection="1">
      <alignment horizontal="left" vertical="center" wrapText="1"/>
      <protection hidden="1"/>
    </xf>
    <xf numFmtId="1" fontId="12" fillId="3" borderId="44" xfId="0" applyNumberFormat="1" applyFont="1" applyFill="1" applyBorder="1" applyAlignment="1" applyProtection="1">
      <alignment horizontal="center" vertical="center"/>
      <protection hidden="1"/>
    </xf>
    <xf numFmtId="1" fontId="19" fillId="3" borderId="51" xfId="0" applyNumberFormat="1" applyFont="1" applyFill="1" applyBorder="1" applyAlignment="1" applyProtection="1">
      <alignment horizontal="left" vertical="center" wrapText="1"/>
      <protection hidden="1"/>
    </xf>
    <xf numFmtId="1" fontId="12" fillId="3" borderId="50" xfId="0" applyNumberFormat="1" applyFont="1" applyFill="1" applyBorder="1" applyAlignment="1" applyProtection="1">
      <alignment horizontal="center" vertical="center"/>
      <protection hidden="1"/>
    </xf>
    <xf numFmtId="1" fontId="12" fillId="3" borderId="51" xfId="0" applyNumberFormat="1" applyFont="1" applyFill="1" applyBorder="1" applyAlignment="1" applyProtection="1">
      <alignment horizontal="center" vertical="center"/>
      <protection hidden="1"/>
    </xf>
    <xf numFmtId="1" fontId="12" fillId="3" borderId="70" xfId="0" applyNumberFormat="1" applyFont="1" applyFill="1" applyBorder="1" applyAlignment="1" applyProtection="1">
      <alignment horizontal="center" vertical="center"/>
      <protection hidden="1"/>
    </xf>
    <xf numFmtId="1" fontId="19" fillId="3" borderId="59" xfId="0" applyNumberFormat="1" applyFont="1" applyFill="1" applyBorder="1" applyAlignment="1" applyProtection="1">
      <alignment horizontal="left" vertical="center" wrapText="1"/>
      <protection hidden="1"/>
    </xf>
    <xf numFmtId="1" fontId="12" fillId="3" borderId="58" xfId="0" applyNumberFormat="1" applyFont="1" applyFill="1" applyBorder="1" applyAlignment="1" applyProtection="1">
      <alignment horizontal="center" vertical="center"/>
      <protection hidden="1"/>
    </xf>
    <xf numFmtId="1" fontId="12" fillId="3" borderId="71" xfId="0" applyNumberFormat="1" applyFont="1" applyFill="1" applyBorder="1" applyAlignment="1" applyProtection="1">
      <alignment horizontal="center" vertical="center"/>
      <protection hidden="1"/>
    </xf>
    <xf numFmtId="0" fontId="18" fillId="0" borderId="62" xfId="0" applyFont="1" applyFill="1" applyBorder="1" applyAlignment="1" applyProtection="1">
      <alignment vertical="center"/>
      <protection hidden="1"/>
    </xf>
    <xf numFmtId="0" fontId="18" fillId="0" borderId="63" xfId="0" applyFont="1" applyFill="1" applyBorder="1" applyAlignment="1" applyProtection="1">
      <alignment vertical="center"/>
      <protection hidden="1"/>
    </xf>
    <xf numFmtId="0" fontId="29" fillId="0" borderId="0" xfId="0" applyFont="1" applyFill="1" applyBorder="1" applyAlignment="1" applyProtection="1">
      <alignment vertical="center"/>
      <protection hidden="1"/>
    </xf>
    <xf numFmtId="1" fontId="19" fillId="3" borderId="43" xfId="0" applyNumberFormat="1" applyFont="1" applyFill="1" applyBorder="1" applyAlignment="1" applyProtection="1">
      <alignment vertical="center" wrapText="1"/>
      <protection hidden="1"/>
    </xf>
    <xf numFmtId="1" fontId="19" fillId="3" borderId="45" xfId="0" applyNumberFormat="1" applyFont="1" applyFill="1" applyBorder="1" applyAlignment="1" applyProtection="1">
      <alignment vertical="center" wrapText="1"/>
      <protection hidden="1"/>
    </xf>
    <xf numFmtId="1" fontId="19" fillId="3" borderId="43" xfId="0" applyNumberFormat="1" applyFont="1" applyFill="1" applyBorder="1" applyAlignment="1" applyProtection="1">
      <alignment horizontal="left" vertical="top" wrapText="1"/>
      <protection hidden="1"/>
    </xf>
    <xf numFmtId="0" fontId="19" fillId="3" borderId="47" xfId="0" applyFont="1" applyFill="1" applyBorder="1" applyAlignment="1" applyProtection="1">
      <alignment horizontal="left" vertical="center" wrapText="1"/>
      <protection hidden="1"/>
    </xf>
    <xf numFmtId="1" fontId="12" fillId="3" borderId="31" xfId="0" applyNumberFormat="1" applyFont="1" applyFill="1" applyBorder="1" applyAlignment="1" applyProtection="1">
      <alignment horizontal="center" vertical="center"/>
      <protection hidden="1"/>
    </xf>
    <xf numFmtId="1" fontId="12" fillId="3" borderId="29" xfId="0" applyNumberFormat="1" applyFont="1" applyFill="1" applyBorder="1" applyAlignment="1" applyProtection="1">
      <alignment horizontal="center" vertical="center"/>
      <protection hidden="1"/>
    </xf>
    <xf numFmtId="0" fontId="19" fillId="4" borderId="45" xfId="0" applyFont="1" applyFill="1" applyBorder="1" applyAlignment="1" applyProtection="1">
      <alignment horizontal="left" vertical="center" wrapText="1"/>
      <protection hidden="1"/>
    </xf>
    <xf numFmtId="0" fontId="9" fillId="5" borderId="0" xfId="0" applyFont="1" applyFill="1" applyBorder="1" applyAlignment="1" applyProtection="1">
      <alignment horizontal="center" vertical="center"/>
      <protection hidden="1"/>
    </xf>
    <xf numFmtId="0" fontId="43" fillId="5" borderId="3" xfId="0" applyFont="1" applyFill="1" applyBorder="1" applyAlignment="1" applyProtection="1">
      <alignment horizontal="center" vertical="center"/>
      <protection hidden="1"/>
    </xf>
    <xf numFmtId="0" fontId="1" fillId="0" borderId="0" xfId="0" applyFont="1" applyFill="1" applyBorder="1" applyAlignment="1" applyProtection="1">
      <alignment horizontal="left" vertical="top"/>
      <protection hidden="1"/>
    </xf>
    <xf numFmtId="0" fontId="13" fillId="0" borderId="0" xfId="0" applyFont="1" applyBorder="1" applyAlignment="1" applyProtection="1">
      <alignment horizontal="left" vertical="center" wrapText="1"/>
      <protection hidden="1"/>
    </xf>
    <xf numFmtId="0" fontId="0" fillId="0" borderId="0" xfId="0" applyBorder="1" applyAlignment="1" applyProtection="1">
      <alignment horizontal="center"/>
      <protection hidden="1"/>
    </xf>
    <xf numFmtId="0" fontId="44" fillId="5" borderId="5" xfId="0" applyFont="1" applyFill="1" applyBorder="1" applyAlignment="1" applyProtection="1">
      <alignment horizontal="center"/>
      <protection hidden="1"/>
    </xf>
    <xf numFmtId="0" fontId="18" fillId="0" borderId="61" xfId="0" applyFont="1" applyFill="1" applyBorder="1" applyAlignment="1" applyProtection="1">
      <alignment vertical="center"/>
      <protection hidden="1"/>
    </xf>
    <xf numFmtId="0" fontId="18" fillId="0" borderId="17"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8" fillId="0" borderId="17" xfId="0" applyFont="1" applyFill="1" applyBorder="1" applyAlignment="1" applyProtection="1">
      <alignment vertical="center"/>
      <protection hidden="1"/>
    </xf>
    <xf numFmtId="0" fontId="22" fillId="0" borderId="33" xfId="0" applyFont="1" applyFill="1" applyBorder="1" applyAlignment="1" applyProtection="1">
      <alignment horizontal="left" vertical="top"/>
      <protection hidden="1"/>
    </xf>
    <xf numFmtId="0" fontId="24" fillId="0" borderId="60" xfId="0" applyFont="1" applyFill="1" applyBorder="1" applyAlignment="1" applyProtection="1">
      <alignment horizontal="left" vertical="center" wrapText="1"/>
      <protection hidden="1"/>
    </xf>
    <xf numFmtId="0" fontId="25" fillId="0" borderId="60" xfId="0" applyFont="1" applyBorder="1" applyAlignment="1" applyProtection="1">
      <alignment horizontal="left" vertical="center" wrapText="1"/>
      <protection hidden="1"/>
    </xf>
    <xf numFmtId="0" fontId="26" fillId="0" borderId="60" xfId="0" applyFont="1" applyBorder="1" applyAlignment="1" applyProtection="1">
      <alignment horizontal="center" vertical="center"/>
      <protection hidden="1"/>
    </xf>
    <xf numFmtId="164" fontId="27" fillId="0" borderId="60" xfId="0" applyNumberFormat="1" applyFont="1" applyBorder="1" applyAlignment="1" applyProtection="1">
      <alignment horizontal="center"/>
      <protection hidden="1"/>
    </xf>
    <xf numFmtId="0" fontId="23" fillId="0" borderId="33" xfId="0" applyFont="1" applyFill="1" applyBorder="1" applyAlignment="1" applyProtection="1">
      <alignment horizontal="left" vertical="top"/>
      <protection hidden="1"/>
    </xf>
    <xf numFmtId="0" fontId="24" fillId="0" borderId="19" xfId="0" applyFont="1" applyFill="1" applyBorder="1" applyAlignment="1" applyProtection="1">
      <alignment horizontal="left" vertical="center" wrapText="1"/>
      <protection hidden="1"/>
    </xf>
    <xf numFmtId="0" fontId="25" fillId="0" borderId="19" xfId="0" applyFont="1" applyBorder="1" applyAlignment="1" applyProtection="1">
      <alignment horizontal="left" vertical="center" wrapText="1"/>
      <protection hidden="1"/>
    </xf>
    <xf numFmtId="0" fontId="26" fillId="0" borderId="19" xfId="0" applyFont="1" applyBorder="1" applyAlignment="1" applyProtection="1">
      <alignment horizontal="center" vertical="center"/>
      <protection hidden="1"/>
    </xf>
    <xf numFmtId="164" fontId="27" fillId="0" borderId="19" xfId="0" applyNumberFormat="1" applyFont="1" applyBorder="1" applyAlignment="1" applyProtection="1">
      <alignment horizontal="center"/>
      <protection hidden="1"/>
    </xf>
    <xf numFmtId="49" fontId="44" fillId="5" borderId="8" xfId="0" applyNumberFormat="1" applyFont="1" applyFill="1" applyBorder="1" applyAlignment="1" applyProtection="1">
      <alignment horizontal="center" vertical="center"/>
      <protection hidden="1"/>
    </xf>
    <xf numFmtId="0" fontId="44" fillId="5" borderId="8" xfId="0" applyFont="1" applyFill="1" applyBorder="1" applyAlignment="1" applyProtection="1">
      <alignment horizontal="center"/>
      <protection hidden="1"/>
    </xf>
    <xf numFmtId="0" fontId="23" fillId="0" borderId="32" xfId="0" applyFont="1" applyFill="1" applyBorder="1" applyAlignment="1" applyProtection="1">
      <alignment horizontal="left" vertical="top"/>
      <protection hidden="1"/>
    </xf>
    <xf numFmtId="0" fontId="32" fillId="0" borderId="21" xfId="0" applyFont="1" applyBorder="1" applyAlignment="1" applyProtection="1">
      <alignment horizontal="center" vertical="center"/>
      <protection hidden="1"/>
    </xf>
    <xf numFmtId="164" fontId="33" fillId="0" borderId="21" xfId="0" applyNumberFormat="1" applyFont="1" applyBorder="1" applyAlignment="1" applyProtection="1">
      <alignment horizontal="center"/>
      <protection hidden="1"/>
    </xf>
    <xf numFmtId="0" fontId="1" fillId="0" borderId="0" xfId="0" applyFont="1" applyBorder="1" applyAlignment="1" applyProtection="1">
      <alignment horizontal="left" vertical="top"/>
      <protection hidden="1"/>
    </xf>
    <xf numFmtId="0" fontId="34" fillId="0" borderId="0" xfId="0" applyFont="1" applyProtection="1">
      <protection hidden="1"/>
    </xf>
    <xf numFmtId="0" fontId="31" fillId="0" borderId="0" xfId="0" applyFont="1" applyFill="1" applyBorder="1" applyAlignment="1" applyProtection="1">
      <alignment horizontal="left" vertical="center" wrapText="1"/>
      <protection hidden="1"/>
    </xf>
    <xf numFmtId="0" fontId="5" fillId="0" borderId="0" xfId="0" applyFont="1" applyBorder="1" applyAlignment="1" applyProtection="1">
      <alignment horizontal="center" vertical="center"/>
      <protection hidden="1"/>
    </xf>
    <xf numFmtId="0" fontId="0" fillId="0" borderId="7" xfId="0" applyBorder="1" applyProtection="1">
      <protection hidden="1"/>
    </xf>
    <xf numFmtId="0" fontId="1" fillId="0" borderId="8" xfId="0" applyFont="1" applyBorder="1" applyAlignment="1" applyProtection="1">
      <alignment horizontal="left" vertical="top"/>
      <protection hidden="1"/>
    </xf>
    <xf numFmtId="0" fontId="0" fillId="0" borderId="8" xfId="0" applyBorder="1" applyAlignment="1" applyProtection="1">
      <alignment horizontal="left" vertical="center" wrapText="1"/>
      <protection hidden="1"/>
    </xf>
    <xf numFmtId="0" fontId="13" fillId="0" borderId="8" xfId="0" applyFont="1" applyBorder="1" applyAlignment="1" applyProtection="1">
      <alignment horizontal="left" vertical="center" wrapText="1"/>
      <protection hidden="1"/>
    </xf>
    <xf numFmtId="0" fontId="3" fillId="0" borderId="8" xfId="0" applyFon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16" xfId="0" applyBorder="1" applyProtection="1">
      <protection hidden="1"/>
    </xf>
    <xf numFmtId="0" fontId="1" fillId="0" borderId="0" xfId="0" applyFont="1" applyAlignment="1" applyProtection="1">
      <alignment horizontal="left" vertical="top"/>
      <protection hidden="1"/>
    </xf>
    <xf numFmtId="0" fontId="0" fillId="0" borderId="0" xfId="0" applyAlignment="1" applyProtection="1">
      <alignment horizontal="left" vertical="center" wrapText="1"/>
      <protection hidden="1"/>
    </xf>
    <xf numFmtId="0" fontId="30" fillId="0" borderId="2" xfId="0" applyFont="1" applyBorder="1" applyAlignment="1" applyProtection="1">
      <alignment horizontal="center" wrapText="1"/>
      <protection locked="0" hidden="1"/>
    </xf>
    <xf numFmtId="0" fontId="3" fillId="0" borderId="0" xfId="0" applyFont="1" applyAlignment="1" applyProtection="1">
      <alignment horizontal="center" vertical="center"/>
      <protection locked="0" hidden="1"/>
    </xf>
    <xf numFmtId="1" fontId="12" fillId="3" borderId="40" xfId="0" applyNumberFormat="1" applyFont="1" applyFill="1" applyBorder="1" applyAlignment="1" applyProtection="1">
      <alignment horizontal="center" vertical="center"/>
      <protection locked="0" hidden="1"/>
    </xf>
    <xf numFmtId="1" fontId="12" fillId="3" borderId="42" xfId="0" applyNumberFormat="1" applyFont="1" applyFill="1" applyBorder="1" applyAlignment="1" applyProtection="1">
      <alignment horizontal="center" vertical="center"/>
      <protection locked="0" hidden="1"/>
    </xf>
    <xf numFmtId="0" fontId="28" fillId="0" borderId="8" xfId="0" applyFont="1" applyFill="1" applyBorder="1" applyAlignment="1" applyProtection="1">
      <alignment vertical="center"/>
      <protection locked="0" hidden="1"/>
    </xf>
    <xf numFmtId="1" fontId="12" fillId="3" borderId="41" xfId="0" applyNumberFormat="1" applyFont="1" applyFill="1" applyBorder="1" applyAlignment="1" applyProtection="1">
      <alignment horizontal="center" vertical="center"/>
      <protection locked="0" hidden="1"/>
    </xf>
    <xf numFmtId="0" fontId="12" fillId="3" borderId="40" xfId="0" applyFont="1" applyFill="1" applyBorder="1" applyAlignment="1" applyProtection="1">
      <alignment horizontal="center" vertical="center" wrapText="1"/>
      <protection locked="0" hidden="1"/>
    </xf>
    <xf numFmtId="0" fontId="12" fillId="3" borderId="41" xfId="0" applyFont="1" applyFill="1" applyBorder="1" applyAlignment="1" applyProtection="1">
      <alignment horizontal="center" vertical="center" wrapText="1"/>
      <protection locked="0" hidden="1"/>
    </xf>
    <xf numFmtId="0" fontId="12" fillId="3" borderId="42" xfId="0" applyFont="1" applyFill="1" applyBorder="1" applyAlignment="1" applyProtection="1">
      <alignment horizontal="center" vertical="center" wrapText="1"/>
      <protection locked="0" hidden="1"/>
    </xf>
    <xf numFmtId="0" fontId="12" fillId="3" borderId="41" xfId="0" applyFont="1" applyFill="1" applyBorder="1" applyAlignment="1" applyProtection="1">
      <alignment horizontal="center" vertical="center"/>
      <protection locked="0" hidden="1"/>
    </xf>
    <xf numFmtId="0" fontId="12" fillId="4" borderId="41" xfId="0" applyFont="1" applyFill="1" applyBorder="1" applyAlignment="1" applyProtection="1">
      <alignment horizontal="center" vertical="center" wrapText="1"/>
      <protection locked="0" hidden="1"/>
    </xf>
    <xf numFmtId="0" fontId="12" fillId="4" borderId="42" xfId="0" applyFont="1" applyFill="1" applyBorder="1" applyAlignment="1" applyProtection="1">
      <alignment horizontal="center" vertical="center"/>
      <protection locked="0" hidden="1"/>
    </xf>
    <xf numFmtId="0" fontId="14" fillId="0" borderId="8" xfId="0" applyFont="1" applyBorder="1" applyAlignment="1" applyProtection="1">
      <alignment horizontal="center" vertical="center"/>
      <protection locked="0" hidden="1"/>
    </xf>
    <xf numFmtId="0" fontId="12" fillId="4" borderId="40" xfId="0" applyFont="1" applyFill="1" applyBorder="1" applyAlignment="1" applyProtection="1">
      <alignment horizontal="center" vertical="center"/>
      <protection locked="0" hidden="1"/>
    </xf>
    <xf numFmtId="0" fontId="12" fillId="4" borderId="41" xfId="0" applyFont="1" applyFill="1" applyBorder="1" applyAlignment="1" applyProtection="1">
      <alignment horizontal="center" vertical="center"/>
      <protection locked="0" hidden="1"/>
    </xf>
    <xf numFmtId="0" fontId="12" fillId="3" borderId="40" xfId="0" applyFont="1" applyFill="1" applyBorder="1" applyAlignment="1" applyProtection="1">
      <alignment horizontal="center" vertical="center"/>
      <protection locked="0" hidden="1"/>
    </xf>
    <xf numFmtId="0" fontId="12" fillId="3" borderId="42" xfId="0" applyFont="1" applyFill="1" applyBorder="1" applyAlignment="1" applyProtection="1">
      <alignment horizontal="center" vertical="center"/>
      <protection locked="0" hidden="1"/>
    </xf>
    <xf numFmtId="1" fontId="12" fillId="4" borderId="41" xfId="0" applyNumberFormat="1" applyFont="1" applyFill="1" applyBorder="1" applyAlignment="1" applyProtection="1">
      <alignment horizontal="center" vertical="center"/>
      <protection locked="0" hidden="1"/>
    </xf>
    <xf numFmtId="0" fontId="12" fillId="4" borderId="42" xfId="0" applyFont="1" applyFill="1" applyBorder="1" applyAlignment="1" applyProtection="1">
      <alignment horizontal="center" vertical="center" wrapText="1"/>
      <protection locked="0" hidden="1"/>
    </xf>
    <xf numFmtId="1" fontId="12" fillId="3" borderId="34" xfId="0" applyNumberFormat="1" applyFont="1" applyFill="1" applyBorder="1" applyAlignment="1" applyProtection="1">
      <alignment horizontal="center" vertical="center"/>
      <protection locked="0" hidden="1"/>
    </xf>
    <xf numFmtId="0" fontId="3" fillId="0" borderId="0" xfId="0" applyFont="1" applyBorder="1" applyAlignment="1" applyProtection="1">
      <alignment horizontal="center" vertical="center"/>
      <protection locked="0" hidden="1"/>
    </xf>
    <xf numFmtId="1" fontId="14" fillId="0" borderId="0" xfId="0" applyNumberFormat="1" applyFont="1" applyFill="1" applyBorder="1" applyAlignment="1" applyProtection="1">
      <alignment horizontal="center" vertical="center"/>
      <protection locked="0" hidden="1"/>
    </xf>
    <xf numFmtId="1" fontId="12" fillId="3" borderId="48" xfId="0" applyNumberFormat="1" applyFont="1" applyFill="1" applyBorder="1" applyAlignment="1" applyProtection="1">
      <alignment horizontal="center" vertical="center"/>
      <protection locked="0" hidden="1"/>
    </xf>
    <xf numFmtId="0" fontId="12" fillId="4" borderId="39" xfId="0" applyFont="1" applyFill="1" applyBorder="1" applyAlignment="1" applyProtection="1">
      <alignment horizontal="center" vertical="center"/>
      <protection locked="0" hidden="1"/>
    </xf>
    <xf numFmtId="0" fontId="12" fillId="3" borderId="48" xfId="0" applyFont="1" applyFill="1" applyBorder="1" applyAlignment="1" applyProtection="1">
      <alignment horizontal="center" vertical="center"/>
      <protection locked="0" hidden="1"/>
    </xf>
    <xf numFmtId="0" fontId="12" fillId="3" borderId="49" xfId="0" applyFont="1" applyFill="1" applyBorder="1" applyAlignment="1" applyProtection="1">
      <alignment horizontal="center" vertical="center"/>
      <protection locked="0" hidden="1"/>
    </xf>
    <xf numFmtId="0" fontId="12" fillId="3" borderId="48" xfId="0" applyFont="1" applyFill="1" applyBorder="1" applyAlignment="1" applyProtection="1">
      <alignment horizontal="center" vertical="center" wrapText="1"/>
      <protection locked="0" hidden="1"/>
    </xf>
    <xf numFmtId="1" fontId="12" fillId="3" borderId="49" xfId="0" applyNumberFormat="1" applyFont="1" applyFill="1" applyBorder="1" applyAlignment="1" applyProtection="1">
      <alignment horizontal="center" vertical="center"/>
      <protection locked="0" hidden="1"/>
    </xf>
    <xf numFmtId="1" fontId="12" fillId="3" borderId="56" xfId="0" applyNumberFormat="1" applyFont="1" applyFill="1" applyBorder="1" applyAlignment="1" applyProtection="1">
      <alignment horizontal="center" vertical="center"/>
      <protection locked="0" hidden="1"/>
    </xf>
    <xf numFmtId="1" fontId="12" fillId="3" borderId="53" xfId="0" applyNumberFormat="1" applyFont="1" applyFill="1" applyBorder="1" applyAlignment="1" applyProtection="1">
      <alignment horizontal="center" vertical="center"/>
      <protection locked="0" hidden="1"/>
    </xf>
    <xf numFmtId="0" fontId="14" fillId="0" borderId="0" xfId="0" applyFont="1" applyBorder="1" applyAlignment="1" applyProtection="1">
      <alignment horizontal="center" vertical="center"/>
      <protection locked="0" hidden="1"/>
    </xf>
    <xf numFmtId="0" fontId="12" fillId="3" borderId="39" xfId="0" applyFont="1" applyFill="1" applyBorder="1" applyAlignment="1" applyProtection="1">
      <alignment horizontal="center" vertical="center" wrapText="1"/>
      <protection locked="0" hidden="1"/>
    </xf>
    <xf numFmtId="1" fontId="12" fillId="3" borderId="32" xfId="0" applyNumberFormat="1" applyFont="1" applyFill="1" applyBorder="1" applyAlignment="1" applyProtection="1">
      <alignment horizontal="left" vertical="center" wrapText="1"/>
      <protection hidden="1"/>
    </xf>
    <xf numFmtId="1" fontId="12" fillId="3" borderId="38" xfId="0" applyNumberFormat="1" applyFont="1" applyFill="1" applyBorder="1" applyAlignment="1" applyProtection="1">
      <alignment horizontal="left" vertical="center" wrapText="1"/>
      <protection hidden="1"/>
    </xf>
    <xf numFmtId="0" fontId="12" fillId="4" borderId="33" xfId="0" applyFont="1" applyFill="1" applyBorder="1" applyAlignment="1" applyProtection="1">
      <alignment horizontal="left" vertical="center" wrapText="1"/>
      <protection hidden="1"/>
    </xf>
    <xf numFmtId="0" fontId="12" fillId="4" borderId="37" xfId="0" applyFont="1" applyFill="1" applyBorder="1" applyAlignment="1" applyProtection="1">
      <alignment horizontal="left" vertical="center" wrapText="1"/>
      <protection hidden="1"/>
    </xf>
    <xf numFmtId="0" fontId="35" fillId="0" borderId="0" xfId="0" applyFont="1" applyBorder="1" applyAlignment="1" applyProtection="1">
      <alignment horizontal="center" vertical="center" wrapText="1"/>
      <protection hidden="1"/>
    </xf>
    <xf numFmtId="1" fontId="12" fillId="3" borderId="33" xfId="0" applyNumberFormat="1" applyFont="1" applyFill="1" applyBorder="1" applyAlignment="1" applyProtection="1">
      <alignment horizontal="left" vertical="center" wrapText="1"/>
      <protection hidden="1"/>
    </xf>
    <xf numFmtId="1" fontId="12" fillId="3" borderId="37" xfId="0" applyNumberFormat="1" applyFont="1" applyFill="1" applyBorder="1" applyAlignment="1" applyProtection="1">
      <alignment horizontal="left" vertical="center" wrapText="1"/>
      <protection hidden="1"/>
    </xf>
    <xf numFmtId="1" fontId="12" fillId="3" borderId="61" xfId="0" applyNumberFormat="1" applyFont="1" applyFill="1" applyBorder="1" applyAlignment="1" applyProtection="1">
      <alignment horizontal="left" vertical="center" wrapText="1"/>
      <protection hidden="1"/>
    </xf>
    <xf numFmtId="1" fontId="12" fillId="3" borderId="36" xfId="0" applyNumberFormat="1" applyFont="1" applyFill="1" applyBorder="1" applyAlignment="1" applyProtection="1">
      <alignment horizontal="left" vertical="center" wrapText="1"/>
      <protection hidden="1"/>
    </xf>
    <xf numFmtId="1" fontId="12" fillId="3" borderId="55" xfId="0" applyNumberFormat="1" applyFont="1" applyFill="1" applyBorder="1" applyAlignment="1" applyProtection="1">
      <alignment horizontal="left" vertical="center" wrapText="1"/>
      <protection hidden="1"/>
    </xf>
    <xf numFmtId="1" fontId="12" fillId="3" borderId="25" xfId="0" applyNumberFormat="1" applyFont="1" applyFill="1" applyBorder="1" applyAlignment="1" applyProtection="1">
      <alignment horizontal="left" vertical="center" wrapText="1"/>
      <protection hidden="1"/>
    </xf>
    <xf numFmtId="0" fontId="12" fillId="4" borderId="61" xfId="0" applyFont="1" applyFill="1" applyBorder="1" applyAlignment="1" applyProtection="1">
      <alignment horizontal="left" vertical="center" wrapText="1"/>
      <protection hidden="1"/>
    </xf>
    <xf numFmtId="0" fontId="12" fillId="4" borderId="36" xfId="0" applyFont="1" applyFill="1" applyBorder="1" applyAlignment="1" applyProtection="1">
      <alignment horizontal="left" vertical="center" wrapText="1"/>
      <protection hidden="1"/>
    </xf>
    <xf numFmtId="0" fontId="12" fillId="4" borderId="32" xfId="0" applyFont="1" applyFill="1" applyBorder="1" applyAlignment="1" applyProtection="1">
      <alignment horizontal="left" vertical="center" wrapText="1"/>
      <protection hidden="1"/>
    </xf>
    <xf numFmtId="0" fontId="12" fillId="4" borderId="38" xfId="0" applyFont="1" applyFill="1" applyBorder="1" applyAlignment="1" applyProtection="1">
      <alignment horizontal="left" vertical="center" wrapText="1"/>
      <protection hidden="1"/>
    </xf>
    <xf numFmtId="1" fontId="12" fillId="3" borderId="55" xfId="0" applyNumberFormat="1" applyFont="1" applyFill="1" applyBorder="1" applyAlignment="1" applyProtection="1">
      <alignment horizontal="left" vertical="center"/>
      <protection hidden="1"/>
    </xf>
    <xf numFmtId="1" fontId="12" fillId="3" borderId="25" xfId="0" applyNumberFormat="1" applyFont="1" applyFill="1" applyBorder="1" applyAlignment="1" applyProtection="1">
      <alignment horizontal="left" vertical="center"/>
      <protection hidden="1"/>
    </xf>
    <xf numFmtId="0" fontId="12" fillId="3" borderId="32" xfId="0" applyFont="1" applyFill="1" applyBorder="1" applyAlignment="1" applyProtection="1">
      <alignment horizontal="left" vertical="center" wrapText="1"/>
      <protection hidden="1"/>
    </xf>
    <xf numFmtId="0" fontId="12" fillId="3" borderId="38" xfId="0" applyFont="1" applyFill="1" applyBorder="1" applyAlignment="1" applyProtection="1">
      <alignment horizontal="left" vertical="center" wrapText="1"/>
      <protection hidden="1"/>
    </xf>
    <xf numFmtId="0" fontId="12" fillId="3" borderId="30" xfId="0" applyFont="1" applyFill="1" applyBorder="1" applyAlignment="1" applyProtection="1">
      <alignment horizontal="left" vertical="center" wrapText="1"/>
      <protection hidden="1"/>
    </xf>
    <xf numFmtId="0" fontId="12" fillId="3" borderId="35" xfId="0" applyFont="1" applyFill="1" applyBorder="1" applyAlignment="1" applyProtection="1">
      <alignment horizontal="left" vertical="center" wrapText="1"/>
      <protection hidden="1"/>
    </xf>
    <xf numFmtId="0" fontId="12" fillId="3" borderId="33" xfId="0" applyFont="1" applyFill="1" applyBorder="1" applyAlignment="1" applyProtection="1">
      <alignment horizontal="left" vertical="center" wrapText="1"/>
      <protection hidden="1"/>
    </xf>
    <xf numFmtId="0" fontId="12" fillId="3" borderId="37" xfId="0" applyFont="1" applyFill="1" applyBorder="1" applyAlignment="1" applyProtection="1">
      <alignment horizontal="left" vertical="center" wrapText="1"/>
      <protection hidden="1"/>
    </xf>
    <xf numFmtId="1" fontId="12" fillId="3" borderId="32" xfId="0" applyNumberFormat="1" applyFont="1" applyFill="1" applyBorder="1" applyAlignment="1" applyProtection="1">
      <alignment horizontal="left" vertical="center"/>
      <protection hidden="1"/>
    </xf>
    <xf numFmtId="1" fontId="12" fillId="3" borderId="38" xfId="0" applyNumberFormat="1" applyFont="1" applyFill="1" applyBorder="1" applyAlignment="1" applyProtection="1">
      <alignment horizontal="left" vertical="center"/>
      <protection hidden="1"/>
    </xf>
    <xf numFmtId="1" fontId="12" fillId="3" borderId="33" xfId="0" applyNumberFormat="1" applyFont="1" applyFill="1" applyBorder="1" applyAlignment="1" applyProtection="1">
      <alignment horizontal="left" vertical="center"/>
      <protection hidden="1"/>
    </xf>
    <xf numFmtId="1" fontId="12" fillId="3" borderId="37" xfId="0" applyNumberFormat="1" applyFont="1" applyFill="1" applyBorder="1" applyAlignment="1" applyProtection="1">
      <alignment horizontal="left" vertical="center"/>
      <protection hidden="1"/>
    </xf>
    <xf numFmtId="0" fontId="12" fillId="3" borderId="61" xfId="0" applyFont="1" applyFill="1" applyBorder="1" applyAlignment="1" applyProtection="1">
      <alignment horizontal="left" vertical="center" wrapText="1"/>
      <protection hidden="1"/>
    </xf>
    <xf numFmtId="0" fontId="12" fillId="3" borderId="36" xfId="0" applyFont="1" applyFill="1" applyBorder="1" applyAlignment="1" applyProtection="1">
      <alignment horizontal="left" vertical="center" wrapText="1"/>
      <protection hidden="1"/>
    </xf>
    <xf numFmtId="1" fontId="12" fillId="3" borderId="61" xfId="0" applyNumberFormat="1" applyFont="1" applyFill="1" applyBorder="1" applyAlignment="1" applyProtection="1">
      <alignment horizontal="left" vertical="center"/>
      <protection hidden="1"/>
    </xf>
    <xf numFmtId="1" fontId="12" fillId="3" borderId="36" xfId="0" applyNumberFormat="1" applyFont="1" applyFill="1" applyBorder="1" applyAlignment="1" applyProtection="1">
      <alignment horizontal="left" vertical="center"/>
      <protection hidden="1"/>
    </xf>
    <xf numFmtId="1" fontId="12" fillId="3" borderId="54" xfId="0" applyNumberFormat="1" applyFont="1" applyFill="1" applyBorder="1" applyAlignment="1" applyProtection="1">
      <alignment horizontal="left" vertical="center" wrapText="1"/>
      <protection hidden="1"/>
    </xf>
    <xf numFmtId="1" fontId="12" fillId="3" borderId="23" xfId="0" applyNumberFormat="1" applyFont="1" applyFill="1" applyBorder="1" applyAlignment="1" applyProtection="1">
      <alignment horizontal="left" vertical="center" wrapText="1"/>
      <protection hidden="1"/>
    </xf>
    <xf numFmtId="1" fontId="12" fillId="3" borderId="57" xfId="0" applyNumberFormat="1" applyFont="1" applyFill="1" applyBorder="1" applyAlignment="1" applyProtection="1">
      <alignment horizontal="left" vertical="center" wrapText="1"/>
      <protection hidden="1"/>
    </xf>
    <xf numFmtId="1" fontId="12" fillId="3" borderId="27" xfId="0" applyNumberFormat="1" applyFont="1" applyFill="1" applyBorder="1" applyAlignment="1" applyProtection="1">
      <alignment horizontal="left" vertical="center" wrapText="1"/>
      <protection hidden="1"/>
    </xf>
    <xf numFmtId="0" fontId="12" fillId="3" borderId="33" xfId="0" applyFont="1" applyFill="1" applyBorder="1" applyAlignment="1" applyProtection="1">
      <alignment horizontal="left" vertical="center"/>
      <protection hidden="1"/>
    </xf>
    <xf numFmtId="0" fontId="12" fillId="3" borderId="37" xfId="0" applyFont="1" applyFill="1" applyBorder="1" applyAlignment="1" applyProtection="1">
      <alignment horizontal="left" vertical="center"/>
      <protection hidden="1"/>
    </xf>
    <xf numFmtId="1" fontId="12" fillId="3" borderId="57" xfId="0" applyNumberFormat="1" applyFont="1" applyFill="1" applyBorder="1" applyAlignment="1" applyProtection="1">
      <alignment horizontal="left" vertical="center"/>
      <protection hidden="1"/>
    </xf>
    <xf numFmtId="1" fontId="12" fillId="3" borderId="27" xfId="0" applyNumberFormat="1" applyFont="1" applyFill="1" applyBorder="1" applyAlignment="1" applyProtection="1">
      <alignment horizontal="left" vertical="center"/>
      <protection hidden="1"/>
    </xf>
    <xf numFmtId="0" fontId="12" fillId="4" borderId="46" xfId="0" applyFont="1" applyFill="1" applyBorder="1" applyAlignment="1" applyProtection="1">
      <alignment horizontal="left" vertical="center" wrapText="1"/>
      <protection hidden="1"/>
    </xf>
    <xf numFmtId="0" fontId="12" fillId="4" borderId="31" xfId="0" applyFont="1" applyFill="1" applyBorder="1" applyAlignment="1" applyProtection="1">
      <alignment horizontal="left" vertical="center" wrapText="1"/>
      <protection hidden="1"/>
    </xf>
    <xf numFmtId="0" fontId="12" fillId="4" borderId="54" xfId="0" applyFont="1" applyFill="1" applyBorder="1" applyAlignment="1" applyProtection="1">
      <alignment horizontal="left" vertical="center" wrapText="1"/>
      <protection hidden="1"/>
    </xf>
    <xf numFmtId="0" fontId="12" fillId="4" borderId="23" xfId="0" applyFont="1" applyFill="1" applyBorder="1" applyAlignment="1" applyProtection="1">
      <alignment horizontal="left" vertical="center" wrapText="1"/>
      <protection hidden="1"/>
    </xf>
    <xf numFmtId="1" fontId="12" fillId="4" borderId="33" xfId="0" applyNumberFormat="1" applyFont="1" applyFill="1" applyBorder="1" applyAlignment="1" applyProtection="1">
      <alignment horizontal="left" vertical="center" wrapText="1"/>
      <protection hidden="1"/>
    </xf>
    <xf numFmtId="1" fontId="12" fillId="4" borderId="37" xfId="0" applyNumberFormat="1" applyFont="1" applyFill="1" applyBorder="1" applyAlignment="1" applyProtection="1">
      <alignment horizontal="left" vertical="center" wrapText="1"/>
      <protection hidden="1"/>
    </xf>
    <xf numFmtId="1" fontId="12" fillId="3" borderId="61" xfId="0" applyNumberFormat="1" applyFont="1" applyFill="1" applyBorder="1" applyAlignment="1" applyProtection="1">
      <alignment horizontal="left"/>
      <protection hidden="1"/>
    </xf>
    <xf numFmtId="1" fontId="12" fillId="3" borderId="36" xfId="0" applyNumberFormat="1" applyFont="1" applyFill="1" applyBorder="1" applyAlignment="1" applyProtection="1">
      <alignment horizontal="left"/>
      <protection hidden="1"/>
    </xf>
    <xf numFmtId="1" fontId="12" fillId="3" borderId="33" xfId="0" applyNumberFormat="1" applyFont="1" applyFill="1" applyBorder="1" applyAlignment="1" applyProtection="1">
      <alignment horizontal="left"/>
      <protection hidden="1"/>
    </xf>
    <xf numFmtId="1" fontId="12" fillId="3" borderId="37" xfId="0" applyNumberFormat="1" applyFont="1" applyFill="1" applyBorder="1" applyAlignment="1" applyProtection="1">
      <alignment horizontal="left"/>
      <protection hidden="1"/>
    </xf>
    <xf numFmtId="0" fontId="12" fillId="3" borderId="33" xfId="0" applyFont="1" applyFill="1" applyBorder="1" applyAlignment="1" applyProtection="1">
      <alignment horizontal="left" vertical="top" wrapText="1"/>
      <protection hidden="1"/>
    </xf>
    <xf numFmtId="0" fontId="12" fillId="3" borderId="37" xfId="0" applyFont="1" applyFill="1" applyBorder="1" applyAlignment="1" applyProtection="1">
      <alignment horizontal="left" vertical="top" wrapText="1"/>
      <protection hidden="1"/>
    </xf>
    <xf numFmtId="0" fontId="12" fillId="3" borderId="61" xfId="0" applyFont="1" applyFill="1" applyBorder="1" applyAlignment="1" applyProtection="1">
      <alignment horizontal="left" vertical="top" wrapText="1"/>
      <protection hidden="1"/>
    </xf>
    <xf numFmtId="0" fontId="12" fillId="3" borderId="36" xfId="0" applyFont="1" applyFill="1" applyBorder="1" applyAlignment="1" applyProtection="1">
      <alignment horizontal="left" vertical="top" wrapText="1"/>
      <protection hidden="1"/>
    </xf>
    <xf numFmtId="0" fontId="31" fillId="0" borderId="21" xfId="0" applyFont="1" applyFill="1" applyBorder="1" applyAlignment="1" applyProtection="1">
      <alignment horizontal="left" vertical="center" wrapText="1"/>
      <protection hidden="1"/>
    </xf>
    <xf numFmtId="0" fontId="12" fillId="3" borderId="32" xfId="0" applyFont="1" applyFill="1" applyBorder="1" applyAlignment="1" applyProtection="1">
      <alignment horizontal="left" vertical="top" wrapText="1"/>
      <protection hidden="1"/>
    </xf>
    <xf numFmtId="0" fontId="12" fillId="3" borderId="38" xfId="0" applyFont="1" applyFill="1" applyBorder="1" applyAlignment="1" applyProtection="1">
      <alignment horizontal="left" vertical="top" wrapText="1"/>
      <protection hidden="1"/>
    </xf>
  </cellXfs>
  <cellStyles count="3">
    <cellStyle name="Hyperlink" xfId="2" builtinId="8"/>
    <cellStyle name="Normal" xfId="0" builtinId="0"/>
    <cellStyle name="Normal 2" xfId="1" xr:uid="{8BFE5243-990A-46B2-8BCE-A0D82FAD1DF5}"/>
  </cellStyles>
  <dxfs count="177">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ill>
        <patternFill>
          <bgColor theme="0" tint="-0.24994659260841701"/>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strike val="0"/>
        <color auto="1"/>
      </font>
      <fill>
        <patternFill patternType="solid">
          <fgColor auto="1"/>
          <bgColor theme="9" tint="0.59996337778862885"/>
        </patternFill>
      </fill>
    </dxf>
    <dxf>
      <fill>
        <patternFill>
          <bgColor theme="0" tint="-0.24994659260841701"/>
        </patternFill>
      </fill>
    </dxf>
    <dxf>
      <fill>
        <patternFill>
          <bgColor theme="0" tint="-0.24994659260841701"/>
        </patternFill>
      </fill>
    </dxf>
    <dxf>
      <font>
        <color theme="0"/>
      </font>
      <fill>
        <patternFill>
          <bgColor theme="1"/>
        </patternFill>
      </fill>
    </dxf>
    <dxf>
      <font>
        <color theme="0"/>
      </font>
      <fill>
        <patternFill>
          <bgColor theme="1" tint="0.34998626667073579"/>
        </patternFill>
      </fill>
    </dxf>
    <dxf>
      <fill>
        <patternFill>
          <bgColor theme="6" tint="0.39994506668294322"/>
        </patternFill>
      </fill>
    </dxf>
    <dxf>
      <font>
        <color theme="0"/>
      </font>
      <fill>
        <patternFill>
          <bgColor rgb="FFC00000"/>
        </patternFill>
      </fill>
    </dxf>
    <dxf>
      <font>
        <color theme="0"/>
      </font>
      <fill>
        <patternFill>
          <bgColor rgb="FFEAB200"/>
        </patternFill>
      </fill>
    </dxf>
    <dxf>
      <font>
        <color theme="0"/>
      </font>
      <fill>
        <patternFill>
          <fgColor theme="8" tint="-0.499984740745262"/>
          <bgColor theme="8" tint="-0.499984740745262"/>
        </patternFill>
      </fill>
    </dxf>
    <dxf>
      <fill>
        <patternFill>
          <fgColor theme="0"/>
          <bgColor theme="0"/>
        </patternFill>
      </fill>
    </dxf>
    <dxf>
      <fill>
        <patternFill>
          <fgColor theme="9" tint="-0.24994659260841701"/>
          <bgColor theme="9" tint="-0.24994659260841701"/>
        </patternFill>
      </fill>
    </dxf>
    <dxf>
      <font>
        <color theme="0"/>
      </font>
      <fill>
        <patternFill>
          <fgColor theme="9" tint="-0.24994659260841701"/>
          <bgColor theme="9" tint="-0.24994659260841701"/>
        </patternFill>
      </fill>
    </dxf>
    <dxf>
      <font>
        <strike val="0"/>
        <color auto="1"/>
      </font>
      <numFmt numFmtId="30" formatCode="@"/>
      <fill>
        <patternFill>
          <fgColor theme="9" tint="-0.24994659260841701"/>
          <bgColor theme="9"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AB200"/>
      <color rgb="FFEEB500"/>
      <color rgb="FFFF6D6D"/>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159386</xdr:colOff>
      <xdr:row>1</xdr:row>
      <xdr:rowOff>42182</xdr:rowOff>
    </xdr:from>
    <xdr:to>
      <xdr:col>4</xdr:col>
      <xdr:colOff>485141</xdr:colOff>
      <xdr:row>2</xdr:row>
      <xdr:rowOff>572316</xdr:rowOff>
    </xdr:to>
    <xdr:pic>
      <xdr:nvPicPr>
        <xdr:cNvPr id="2" name="Resim 1">
          <a:extLst>
            <a:ext uri="{FF2B5EF4-FFF2-40B4-BE49-F238E27FC236}">
              <a16:creationId xmlns:a16="http://schemas.microsoft.com/office/drawing/2014/main" id="{45311DC2-12DE-4E56-B952-B5975BC432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43" t="28772" r="55585" b="18181"/>
        <a:stretch/>
      </xdr:blipFill>
      <xdr:spPr>
        <a:xfrm>
          <a:off x="395606" y="255542"/>
          <a:ext cx="5149215" cy="598714"/>
        </a:xfrm>
        <a:prstGeom prst="rect">
          <a:avLst/>
        </a:prstGeom>
      </xdr:spPr>
    </xdr:pic>
    <xdr:clientData/>
  </xdr:twoCellAnchor>
  <xdr:twoCellAnchor>
    <xdr:from>
      <xdr:col>1</xdr:col>
      <xdr:colOff>176530</xdr:colOff>
      <xdr:row>2</xdr:row>
      <xdr:rowOff>647699</xdr:rowOff>
    </xdr:from>
    <xdr:to>
      <xdr:col>4</xdr:col>
      <xdr:colOff>774700</xdr:colOff>
      <xdr:row>3</xdr:row>
      <xdr:rowOff>161925</xdr:rowOff>
    </xdr:to>
    <xdr:sp macro="" textlink="">
      <xdr:nvSpPr>
        <xdr:cNvPr id="4" name="Yuvarlatılmış Dikdörtgen 2">
          <a:extLst>
            <a:ext uri="{FF2B5EF4-FFF2-40B4-BE49-F238E27FC236}">
              <a16:creationId xmlns:a16="http://schemas.microsoft.com/office/drawing/2014/main" id="{D0348CA8-DA06-4C5A-BD8B-C598235984D6}"/>
            </a:ext>
          </a:extLst>
        </xdr:cNvPr>
        <xdr:cNvSpPr/>
      </xdr:nvSpPr>
      <xdr:spPr>
        <a:xfrm>
          <a:off x="412750" y="929639"/>
          <a:ext cx="5040630" cy="375286"/>
        </a:xfrm>
        <a:prstGeom prst="roundRect">
          <a:avLst/>
        </a:prstGeom>
        <a:solidFill>
          <a:srgbClr val="FF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b" anchorCtr="1">
          <a:sp3d>
            <a:bevelT w="27940" h="12700"/>
            <a:contourClr>
              <a:srgbClr val="DDDDDD"/>
            </a:contourClr>
          </a:sp3d>
        </a:bodyPr>
        <a:lstStyle/>
        <a:p>
          <a:pPr algn="ctr">
            <a:lnSpc>
              <a:spcPts val="3840"/>
            </a:lnSpc>
          </a:pPr>
          <a:r>
            <a:rPr lang="en-US" sz="2000" b="1" cap="none" spc="2000" baseline="0">
              <a:ln w="11430"/>
              <a:solidFill>
                <a:srgbClr val="F8F8F8"/>
              </a:solidFill>
              <a:effectLst>
                <a:outerShdw blurRad="25400" algn="tl" rotWithShape="0">
                  <a:srgbClr val="000000">
                    <a:alpha val="43000"/>
                  </a:srgbClr>
                </a:outerShdw>
              </a:effectLst>
              <a:latin typeface="Arial Black" panose="020B0A04020102020204" pitchFamily="34" charset="0"/>
            </a:rPr>
            <a:t>configurator</a:t>
          </a:r>
          <a:endParaRPr lang="tr-TR" sz="2000" b="1" cap="none" spc="2000" baseline="0">
            <a:ln w="11430"/>
            <a:solidFill>
              <a:srgbClr val="F8F8F8"/>
            </a:solidFill>
            <a:effectLst>
              <a:outerShdw blurRad="25400" algn="tl" rotWithShape="0">
                <a:srgbClr val="000000">
                  <a:alpha val="43000"/>
                </a:srgbClr>
              </a:outerShdw>
            </a:effectLst>
            <a:latin typeface="Arial Black" panose="020B0A040201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les@torsus.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FC21-1D39-4CAF-B41E-D47C2E370C10}">
  <sheetPr>
    <pageSetUpPr fitToPage="1"/>
  </sheetPr>
  <dimension ref="A1:DV555"/>
  <sheetViews>
    <sheetView showGridLines="0" tabSelected="1" zoomScale="70" zoomScaleNormal="70" zoomScaleSheetLayoutView="90" workbookViewId="0">
      <pane ySplit="5" topLeftCell="A6" activePane="bottomLeft" state="frozen"/>
      <selection pane="bottomLeft" activeCell="J6" sqref="J6"/>
    </sheetView>
  </sheetViews>
  <sheetFormatPr defaultRowHeight="14.4" x14ac:dyDescent="0.3"/>
  <cols>
    <col min="1" max="1" width="3.44140625" style="15" customWidth="1"/>
    <col min="2" max="2" width="2.5546875" style="15" customWidth="1"/>
    <col min="3" max="3" width="17.77734375" style="218" customWidth="1"/>
    <col min="4" max="4" width="50" style="219" customWidth="1"/>
    <col min="5" max="5" width="58.88671875" style="26" customWidth="1"/>
    <col min="6" max="6" width="12.109375" style="66" customWidth="1"/>
    <col min="7" max="7" width="16" style="186" customWidth="1"/>
    <col min="8" max="9" width="16" style="186" hidden="1" customWidth="1"/>
    <col min="10" max="10" width="16" style="186" customWidth="1"/>
    <col min="11" max="11" width="2.6640625" style="15" customWidth="1"/>
    <col min="12" max="12" width="11.6640625" style="10" customWidth="1"/>
    <col min="13" max="13" width="7.21875" style="12" hidden="1" customWidth="1"/>
    <col min="14" max="14" width="4.88671875" style="13" hidden="1" customWidth="1"/>
    <col min="15" max="15" width="0" style="14" hidden="1" customWidth="1"/>
    <col min="16" max="126" width="8.88671875" style="14"/>
    <col min="127" max="16384" width="8.88671875" style="15"/>
  </cols>
  <sheetData>
    <row r="1" spans="1:126" ht="16.8" customHeight="1" thickBot="1" x14ac:dyDescent="0.35">
      <c r="A1" s="5"/>
      <c r="B1" s="5"/>
      <c r="C1" s="6"/>
      <c r="D1" s="7"/>
      <c r="E1" s="8"/>
      <c r="F1" s="9"/>
      <c r="G1" s="10"/>
      <c r="H1" s="10"/>
      <c r="I1" s="10"/>
      <c r="J1" s="10"/>
      <c r="K1" s="5"/>
      <c r="L1" s="11"/>
    </row>
    <row r="2" spans="1:126" ht="5.4" customHeight="1" thickTop="1" x14ac:dyDescent="0.3">
      <c r="A2" s="5"/>
      <c r="B2" s="16"/>
      <c r="C2" s="17"/>
      <c r="D2" s="18"/>
      <c r="E2" s="19"/>
      <c r="F2" s="20"/>
      <c r="G2" s="21"/>
      <c r="H2" s="21"/>
      <c r="I2" s="21"/>
      <c r="J2" s="21"/>
      <c r="K2" s="22"/>
      <c r="L2" s="11"/>
    </row>
    <row r="3" spans="1:126" ht="67.8" customHeight="1" x14ac:dyDescent="0.3">
      <c r="A3" s="5"/>
      <c r="B3" s="23"/>
      <c r="C3" s="24"/>
      <c r="D3" s="25"/>
      <c r="F3" s="256" t="s">
        <v>383</v>
      </c>
      <c r="G3" s="256"/>
      <c r="H3" s="256"/>
      <c r="I3" s="256"/>
      <c r="J3" s="256"/>
      <c r="K3" s="27"/>
      <c r="L3" s="11"/>
    </row>
    <row r="4" spans="1:126" ht="16.2" thickBot="1" x14ac:dyDescent="0.35">
      <c r="A4" s="5"/>
      <c r="B4" s="23"/>
      <c r="C4" s="28" t="s">
        <v>260</v>
      </c>
      <c r="D4" s="29"/>
      <c r="E4" s="30" t="s">
        <v>261</v>
      </c>
      <c r="F4" s="31"/>
      <c r="G4" s="220" t="s">
        <v>176</v>
      </c>
      <c r="H4" s="220" t="s">
        <v>176</v>
      </c>
      <c r="I4" s="220" t="s">
        <v>176</v>
      </c>
      <c r="J4" s="220" t="s">
        <v>176</v>
      </c>
      <c r="K4" s="27"/>
      <c r="L4" s="11"/>
      <c r="M4" s="32"/>
      <c r="N4" s="33"/>
    </row>
    <row r="5" spans="1:126" s="46" customFormat="1" ht="42.6" customHeight="1" thickTop="1" x14ac:dyDescent="0.3">
      <c r="A5" s="34"/>
      <c r="B5" s="35"/>
      <c r="C5" s="36"/>
      <c r="D5" s="37" t="s">
        <v>267</v>
      </c>
      <c r="E5" s="37" t="s">
        <v>268</v>
      </c>
      <c r="F5" s="38" t="s">
        <v>194</v>
      </c>
      <c r="G5" s="39" t="s">
        <v>372</v>
      </c>
      <c r="H5" s="39"/>
      <c r="I5" s="39"/>
      <c r="J5" s="40" t="s">
        <v>384</v>
      </c>
      <c r="K5" s="41"/>
      <c r="L5" s="11"/>
      <c r="M5" s="42" t="s">
        <v>172</v>
      </c>
      <c r="N5" s="43" t="s">
        <v>173</v>
      </c>
      <c r="O5" s="44" t="s">
        <v>188</v>
      </c>
      <c r="P5" s="45" t="s">
        <v>189</v>
      </c>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row>
    <row r="6" spans="1:126" ht="47.4" thickBot="1" x14ac:dyDescent="0.35">
      <c r="A6" s="5"/>
      <c r="B6" s="23"/>
      <c r="C6" s="47" t="s">
        <v>274</v>
      </c>
      <c r="D6" s="48" t="s">
        <v>375</v>
      </c>
      <c r="E6" s="49" t="s">
        <v>270</v>
      </c>
      <c r="F6" s="50"/>
      <c r="G6" s="51">
        <v>63968</v>
      </c>
      <c r="H6" s="51"/>
      <c r="I6" s="51"/>
      <c r="J6" s="52">
        <v>65724</v>
      </c>
      <c r="K6" s="27"/>
      <c r="L6" s="11"/>
      <c r="M6" s="53"/>
      <c r="N6" s="54"/>
      <c r="O6" s="55"/>
    </row>
    <row r="7" spans="1:126" ht="15.6" customHeight="1" thickTop="1" thickBot="1" x14ac:dyDescent="0.35">
      <c r="A7" s="5"/>
      <c r="B7" s="23"/>
      <c r="C7" s="56" t="s">
        <v>192</v>
      </c>
      <c r="D7" s="57"/>
      <c r="E7" s="58"/>
      <c r="F7" s="59"/>
      <c r="G7" s="59"/>
      <c r="H7" s="59"/>
      <c r="I7" s="59"/>
      <c r="J7" s="60"/>
      <c r="K7" s="27"/>
      <c r="L7" s="11"/>
      <c r="M7" s="61"/>
      <c r="N7" s="62"/>
      <c r="O7" s="55"/>
    </row>
    <row r="8" spans="1:126" ht="23.4" customHeight="1" thickTop="1" thickBot="1" x14ac:dyDescent="0.35">
      <c r="A8" s="5"/>
      <c r="B8" s="23"/>
      <c r="C8" s="63" t="s">
        <v>285</v>
      </c>
      <c r="D8" s="64"/>
      <c r="E8" s="65"/>
      <c r="F8" s="221"/>
      <c r="G8" s="67"/>
      <c r="H8" s="68"/>
      <c r="I8" s="68"/>
      <c r="J8" s="69"/>
      <c r="K8" s="27"/>
      <c r="L8" s="11"/>
      <c r="M8" s="70"/>
      <c r="N8" s="71"/>
      <c r="O8" s="55"/>
      <c r="R8" s="72"/>
    </row>
    <row r="9" spans="1:126" ht="16.2" thickTop="1" x14ac:dyDescent="0.3">
      <c r="A9" s="73"/>
      <c r="B9" s="23"/>
      <c r="C9" s="297" t="s">
        <v>245</v>
      </c>
      <c r="D9" s="298"/>
      <c r="E9" s="74" t="s">
        <v>244</v>
      </c>
      <c r="F9" s="222" t="str">
        <f>IF(F10="Yes","No","Yes")</f>
        <v>Yes</v>
      </c>
      <c r="G9" s="75" t="s">
        <v>35</v>
      </c>
      <c r="H9" s="75" t="s">
        <v>35</v>
      </c>
      <c r="I9" s="75" t="s">
        <v>161</v>
      </c>
      <c r="J9" s="76" t="s">
        <v>35</v>
      </c>
      <c r="K9" s="27"/>
      <c r="L9" s="11"/>
      <c r="M9" s="77"/>
      <c r="N9" s="78" t="s">
        <v>249</v>
      </c>
      <c r="O9" s="55"/>
    </row>
    <row r="10" spans="1:126" ht="16.2" thickBot="1" x14ac:dyDescent="0.35">
      <c r="A10" s="5"/>
      <c r="B10" s="23"/>
      <c r="C10" s="299" t="s">
        <v>178</v>
      </c>
      <c r="D10" s="300"/>
      <c r="E10" s="79" t="s">
        <v>174</v>
      </c>
      <c r="F10" s="223" t="s">
        <v>176</v>
      </c>
      <c r="G10" s="80">
        <v>2000</v>
      </c>
      <c r="H10" s="80">
        <v>2000</v>
      </c>
      <c r="I10" s="80" t="s">
        <v>35</v>
      </c>
      <c r="J10" s="81">
        <v>2000</v>
      </c>
      <c r="K10" s="27"/>
      <c r="L10" s="11"/>
      <c r="M10" s="77"/>
      <c r="N10" s="78" t="s">
        <v>250</v>
      </c>
      <c r="O10" s="55">
        <v>2000</v>
      </c>
    </row>
    <row r="11" spans="1:126" ht="6.6" customHeight="1" thickTop="1" x14ac:dyDescent="0.3">
      <c r="A11" s="5"/>
      <c r="B11" s="23"/>
      <c r="C11" s="82"/>
      <c r="D11" s="83"/>
      <c r="E11" s="84"/>
      <c r="F11" s="221"/>
      <c r="G11" s="85"/>
      <c r="H11" s="86"/>
      <c r="I11" s="86"/>
      <c r="J11" s="86"/>
      <c r="K11" s="27"/>
      <c r="L11" s="11"/>
      <c r="M11" s="70"/>
      <c r="N11" s="71"/>
      <c r="O11" s="55"/>
      <c r="R11" s="72"/>
    </row>
    <row r="12" spans="1:126" ht="15" customHeight="1" thickBot="1" x14ac:dyDescent="0.35">
      <c r="A12" s="5"/>
      <c r="B12" s="23"/>
      <c r="C12" s="87" t="s">
        <v>312</v>
      </c>
      <c r="D12" s="87"/>
      <c r="E12" s="88" t="str">
        <f>IF(AND(F13="Yes",F14="Yes"), "Please, select only one wheelbase","")</f>
        <v/>
      </c>
      <c r="F12" s="224" t="s">
        <v>175</v>
      </c>
      <c r="G12" s="89"/>
      <c r="H12" s="89"/>
      <c r="I12" s="89"/>
      <c r="J12" s="89"/>
      <c r="K12" s="27"/>
      <c r="L12" s="90"/>
      <c r="M12" s="91"/>
      <c r="N12" s="92"/>
    </row>
    <row r="13" spans="1:126" ht="20.399999999999999" customHeight="1" thickTop="1" x14ac:dyDescent="0.3">
      <c r="A13" s="5"/>
      <c r="B13" s="23"/>
      <c r="C13" s="267" t="s">
        <v>373</v>
      </c>
      <c r="D13" s="268"/>
      <c r="E13" s="93" t="s">
        <v>309</v>
      </c>
      <c r="F13" s="225" t="str">
        <f>IF(G4="Yes","Yes","No")</f>
        <v>No</v>
      </c>
      <c r="G13" s="80" t="s">
        <v>35</v>
      </c>
      <c r="H13" s="94" t="s">
        <v>161</v>
      </c>
      <c r="I13" s="94" t="s">
        <v>161</v>
      </c>
      <c r="J13" s="76" t="s">
        <v>161</v>
      </c>
      <c r="K13" s="27"/>
      <c r="L13" s="11"/>
      <c r="M13" s="77" t="s">
        <v>310</v>
      </c>
      <c r="N13" s="78"/>
      <c r="O13" s="95">
        <v>-840</v>
      </c>
      <c r="R13" s="72"/>
    </row>
    <row r="14" spans="1:126" ht="36" customHeight="1" x14ac:dyDescent="0.3">
      <c r="A14" s="5"/>
      <c r="B14" s="23"/>
      <c r="C14" s="267" t="s">
        <v>374</v>
      </c>
      <c r="D14" s="268"/>
      <c r="E14" s="93" t="s">
        <v>313</v>
      </c>
      <c r="F14" s="225" t="str">
        <f>IF(J4="Yes","Yes","No")</f>
        <v>No</v>
      </c>
      <c r="G14" s="80"/>
      <c r="H14" s="94" t="s">
        <v>161</v>
      </c>
      <c r="I14" s="94" t="s">
        <v>161</v>
      </c>
      <c r="J14" s="96" t="s">
        <v>35</v>
      </c>
      <c r="K14" s="27"/>
      <c r="L14" s="11"/>
      <c r="M14" s="77" t="s">
        <v>311</v>
      </c>
      <c r="N14" s="78"/>
      <c r="O14" s="95"/>
      <c r="R14" s="72"/>
    </row>
    <row r="15" spans="1:126" ht="30" customHeight="1" thickBot="1" x14ac:dyDescent="0.35">
      <c r="A15" s="5"/>
      <c r="B15" s="23"/>
      <c r="C15" s="267" t="s">
        <v>69</v>
      </c>
      <c r="D15" s="268"/>
      <c r="E15" s="97" t="s">
        <v>221</v>
      </c>
      <c r="F15" s="223" t="s">
        <v>175</v>
      </c>
      <c r="G15" s="80" t="s">
        <v>35</v>
      </c>
      <c r="H15" s="80" t="s">
        <v>35</v>
      </c>
      <c r="I15" s="80" t="s">
        <v>35</v>
      </c>
      <c r="J15" s="81" t="s">
        <v>35</v>
      </c>
      <c r="K15" s="27"/>
      <c r="L15" s="11"/>
      <c r="M15" s="77" t="s">
        <v>68</v>
      </c>
      <c r="N15" s="78" t="s">
        <v>251</v>
      </c>
      <c r="O15" s="95">
        <v>1119.2528735632184</v>
      </c>
      <c r="P15" s="14">
        <v>1558</v>
      </c>
      <c r="R15" s="72"/>
    </row>
    <row r="16" spans="1:126" ht="6.6" customHeight="1" thickTop="1" x14ac:dyDescent="0.3">
      <c r="A16" s="5"/>
      <c r="B16" s="23"/>
      <c r="C16" s="82"/>
      <c r="D16" s="83"/>
      <c r="E16" s="84"/>
      <c r="F16" s="221"/>
      <c r="G16" s="85"/>
      <c r="H16" s="86"/>
      <c r="I16" s="86"/>
      <c r="J16" s="86"/>
      <c r="K16" s="27"/>
      <c r="L16" s="11"/>
      <c r="M16" s="70"/>
      <c r="N16" s="71"/>
      <c r="O16" s="55"/>
      <c r="R16" s="72"/>
    </row>
    <row r="17" spans="2:126" s="5" customFormat="1" ht="15" customHeight="1" thickBot="1" x14ac:dyDescent="0.35">
      <c r="B17" s="23"/>
      <c r="C17" s="87" t="s">
        <v>286</v>
      </c>
      <c r="D17" s="87"/>
      <c r="E17" s="88" t="str">
        <f>IF(OR(AND(F18="Yes",F19="Yes"), AND(F18="Yes",F20="Yes"), AND(F19="Yes",F20="Yes"),AND(F18="Yes",F19="Yes",F20="Yes")), "Please, select only one color","")</f>
        <v/>
      </c>
      <c r="F17" s="224" t="s">
        <v>175</v>
      </c>
      <c r="G17" s="89"/>
      <c r="H17" s="89"/>
      <c r="I17" s="89"/>
      <c r="J17" s="89"/>
      <c r="K17" s="27"/>
      <c r="L17" s="90"/>
      <c r="M17" s="91"/>
      <c r="N17" s="92"/>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row>
    <row r="18" spans="2:126" s="5" customFormat="1" ht="13.8" customHeight="1" thickTop="1" x14ac:dyDescent="0.3">
      <c r="B18" s="23"/>
      <c r="C18" s="279" t="s">
        <v>281</v>
      </c>
      <c r="D18" s="280"/>
      <c r="E18" s="74" t="s">
        <v>282</v>
      </c>
      <c r="F18" s="226" t="s">
        <v>176</v>
      </c>
      <c r="G18" s="98">
        <v>0</v>
      </c>
      <c r="H18" s="98">
        <v>0</v>
      </c>
      <c r="I18" s="98">
        <v>0</v>
      </c>
      <c r="J18" s="99">
        <v>0</v>
      </c>
      <c r="K18" s="27"/>
      <c r="L18" s="11"/>
      <c r="M18" s="70"/>
      <c r="N18" s="100"/>
      <c r="O18" s="95">
        <v>0</v>
      </c>
      <c r="P18" s="14"/>
      <c r="Q18" s="14"/>
      <c r="R18" s="72"/>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row>
    <row r="19" spans="2:126" s="5" customFormat="1" ht="15.6" x14ac:dyDescent="0.3">
      <c r="B19" s="23"/>
      <c r="C19" s="273" t="s">
        <v>191</v>
      </c>
      <c r="D19" s="274"/>
      <c r="E19" s="101" t="s">
        <v>217</v>
      </c>
      <c r="F19" s="227" t="s">
        <v>175</v>
      </c>
      <c r="G19" s="94">
        <v>0</v>
      </c>
      <c r="H19" s="94" t="s">
        <v>35</v>
      </c>
      <c r="I19" s="94" t="s">
        <v>35</v>
      </c>
      <c r="J19" s="102">
        <v>0</v>
      </c>
      <c r="K19" s="27"/>
      <c r="L19" s="11"/>
      <c r="M19" s="70"/>
      <c r="N19" s="100"/>
      <c r="O19" s="95">
        <v>0</v>
      </c>
      <c r="P19" s="14"/>
      <c r="Q19" s="14"/>
      <c r="R19" s="72"/>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row>
    <row r="20" spans="2:126" s="5" customFormat="1" ht="13.8" customHeight="1" x14ac:dyDescent="0.3">
      <c r="B20" s="23"/>
      <c r="C20" s="273" t="s">
        <v>162</v>
      </c>
      <c r="D20" s="274"/>
      <c r="E20" s="101" t="s">
        <v>218</v>
      </c>
      <c r="F20" s="227" t="s">
        <v>176</v>
      </c>
      <c r="G20" s="94">
        <v>0</v>
      </c>
      <c r="H20" s="94">
        <v>0</v>
      </c>
      <c r="I20" s="94">
        <v>0</v>
      </c>
      <c r="J20" s="102">
        <v>0</v>
      </c>
      <c r="K20" s="27"/>
      <c r="L20" s="11"/>
      <c r="M20" s="70"/>
      <c r="N20" s="100"/>
      <c r="O20" s="95">
        <v>0</v>
      </c>
      <c r="P20" s="14"/>
      <c r="Q20" s="14"/>
      <c r="R20" s="72"/>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row>
    <row r="21" spans="2:126" s="5" customFormat="1" ht="13.8" customHeight="1" x14ac:dyDescent="0.3">
      <c r="B21" s="23"/>
      <c r="C21" s="273" t="s">
        <v>167</v>
      </c>
      <c r="D21" s="274"/>
      <c r="E21" s="101" t="s">
        <v>219</v>
      </c>
      <c r="F21" s="227" t="s">
        <v>176</v>
      </c>
      <c r="G21" s="94">
        <v>0</v>
      </c>
      <c r="H21" s="94">
        <v>0</v>
      </c>
      <c r="I21" s="94">
        <v>0</v>
      </c>
      <c r="J21" s="102">
        <v>0</v>
      </c>
      <c r="K21" s="27"/>
      <c r="L21" s="11"/>
      <c r="M21" s="70"/>
      <c r="N21" s="100"/>
      <c r="O21" s="95">
        <v>0</v>
      </c>
      <c r="P21" s="14"/>
      <c r="Q21" s="14"/>
      <c r="R21" s="72"/>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row>
    <row r="22" spans="2:126" s="5" customFormat="1" ht="13.8" customHeight="1" x14ac:dyDescent="0.3">
      <c r="B22" s="23"/>
      <c r="C22" s="273" t="s">
        <v>163</v>
      </c>
      <c r="D22" s="274"/>
      <c r="E22" s="101" t="s">
        <v>220</v>
      </c>
      <c r="F22" s="227" t="s">
        <v>176</v>
      </c>
      <c r="G22" s="94">
        <v>0</v>
      </c>
      <c r="H22" s="94">
        <v>0</v>
      </c>
      <c r="I22" s="94">
        <v>0</v>
      </c>
      <c r="J22" s="102">
        <v>0</v>
      </c>
      <c r="K22" s="27"/>
      <c r="L22" s="11"/>
      <c r="M22" s="70"/>
      <c r="N22" s="100"/>
      <c r="O22" s="95">
        <v>0</v>
      </c>
      <c r="P22" s="14"/>
      <c r="Q22" s="14"/>
      <c r="R22" s="72"/>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row>
    <row r="23" spans="2:126" s="5" customFormat="1" ht="13.8" customHeight="1" x14ac:dyDescent="0.3">
      <c r="B23" s="23"/>
      <c r="C23" s="273" t="s">
        <v>164</v>
      </c>
      <c r="D23" s="274"/>
      <c r="E23" s="101" t="s">
        <v>246</v>
      </c>
      <c r="F23" s="227" t="s">
        <v>176</v>
      </c>
      <c r="G23" s="80">
        <f>$O$23</f>
        <v>1293.82183908046</v>
      </c>
      <c r="H23" s="80">
        <f>$O$23</f>
        <v>1293.82183908046</v>
      </c>
      <c r="I23" s="80">
        <f>$O$23</f>
        <v>1293.82183908046</v>
      </c>
      <c r="J23" s="96">
        <f>$O$23</f>
        <v>1293.82183908046</v>
      </c>
      <c r="K23" s="27"/>
      <c r="L23" s="11"/>
      <c r="M23" s="70"/>
      <c r="N23" s="100"/>
      <c r="O23" s="95">
        <v>1293.82183908046</v>
      </c>
      <c r="P23" s="103">
        <v>1801</v>
      </c>
      <c r="Q23" s="14"/>
      <c r="R23" s="72"/>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row>
    <row r="24" spans="2:126" s="5" customFormat="1" ht="13.8" customHeight="1" x14ac:dyDescent="0.3">
      <c r="B24" s="23"/>
      <c r="C24" s="273" t="s">
        <v>165</v>
      </c>
      <c r="D24" s="274"/>
      <c r="E24" s="101" t="s">
        <v>247</v>
      </c>
      <c r="F24" s="227" t="s">
        <v>176</v>
      </c>
      <c r="G24" s="80">
        <f>$O$24</f>
        <v>1293.82183908046</v>
      </c>
      <c r="H24" s="80">
        <f>$O$24</f>
        <v>1293.82183908046</v>
      </c>
      <c r="I24" s="80">
        <f>$O$24</f>
        <v>1293.82183908046</v>
      </c>
      <c r="J24" s="96">
        <f>$O$24</f>
        <v>1293.82183908046</v>
      </c>
      <c r="K24" s="27"/>
      <c r="L24" s="11"/>
      <c r="M24" s="70"/>
      <c r="N24" s="100"/>
      <c r="O24" s="95">
        <v>1293.82183908046</v>
      </c>
      <c r="P24" s="103">
        <v>1801</v>
      </c>
      <c r="Q24" s="14"/>
      <c r="R24" s="72"/>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row>
    <row r="25" spans="2:126" s="5" customFormat="1" ht="13.8" customHeight="1" thickBot="1" x14ac:dyDescent="0.35">
      <c r="B25" s="23"/>
      <c r="C25" s="269" t="s">
        <v>166</v>
      </c>
      <c r="D25" s="270"/>
      <c r="E25" s="104" t="s">
        <v>248</v>
      </c>
      <c r="F25" s="228" t="s">
        <v>176</v>
      </c>
      <c r="G25" s="105">
        <f>$O$25</f>
        <v>1368.5344827586207</v>
      </c>
      <c r="H25" s="105">
        <f>$O$25</f>
        <v>1368.5344827586207</v>
      </c>
      <c r="I25" s="105">
        <f>$O$25</f>
        <v>1368.5344827586207</v>
      </c>
      <c r="J25" s="81">
        <f>$O$25</f>
        <v>1368.5344827586207</v>
      </c>
      <c r="K25" s="27"/>
      <c r="L25" s="11"/>
      <c r="M25" s="70"/>
      <c r="N25" s="100"/>
      <c r="O25" s="95">
        <v>1368.5344827586207</v>
      </c>
      <c r="P25" s="103">
        <v>1905</v>
      </c>
      <c r="Q25" s="14"/>
      <c r="R25" s="72"/>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row>
    <row r="26" spans="2:126" s="5" customFormat="1" ht="6.6" customHeight="1" thickTop="1" x14ac:dyDescent="0.3">
      <c r="B26" s="23"/>
      <c r="C26" s="82"/>
      <c r="D26" s="83"/>
      <c r="E26" s="84"/>
      <c r="F26" s="221"/>
      <c r="G26" s="85"/>
      <c r="H26" s="86"/>
      <c r="I26" s="86"/>
      <c r="J26" s="86"/>
      <c r="K26" s="27"/>
      <c r="L26" s="11"/>
      <c r="M26" s="70"/>
      <c r="N26" s="71"/>
      <c r="O26" s="55"/>
      <c r="P26" s="14"/>
      <c r="Q26" s="14"/>
      <c r="R26" s="72"/>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row>
    <row r="27" spans="2:126" s="5" customFormat="1" ht="15" customHeight="1" thickBot="1" x14ac:dyDescent="0.35">
      <c r="B27" s="23"/>
      <c r="C27" s="87" t="s">
        <v>287</v>
      </c>
      <c r="D27" s="87"/>
      <c r="E27" s="89"/>
      <c r="F27" s="224" t="s">
        <v>175</v>
      </c>
      <c r="G27" s="89"/>
      <c r="H27" s="89"/>
      <c r="I27" s="89"/>
      <c r="J27" s="89"/>
      <c r="K27" s="27"/>
      <c r="L27" s="90"/>
      <c r="M27" s="91"/>
      <c r="N27" s="92"/>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row>
    <row r="28" spans="2:126" s="5" customFormat="1" ht="31.8" thickTop="1" x14ac:dyDescent="0.3">
      <c r="B28" s="23"/>
      <c r="C28" s="273" t="s">
        <v>3</v>
      </c>
      <c r="D28" s="274"/>
      <c r="E28" s="101" t="s">
        <v>222</v>
      </c>
      <c r="F28" s="229" t="s">
        <v>176</v>
      </c>
      <c r="G28" s="80">
        <f>O28</f>
        <v>63.218390804597711</v>
      </c>
      <c r="H28" s="94" t="s">
        <v>35</v>
      </c>
      <c r="I28" s="94" t="s">
        <v>35</v>
      </c>
      <c r="J28" s="76">
        <f>O28</f>
        <v>63.218390804597711</v>
      </c>
      <c r="K28" s="27"/>
      <c r="L28" s="11"/>
      <c r="M28" s="70" t="s">
        <v>4</v>
      </c>
      <c r="N28" s="106"/>
      <c r="O28" s="95">
        <v>63.218390804597711</v>
      </c>
      <c r="P28" s="14">
        <v>88</v>
      </c>
      <c r="Q28" s="14"/>
      <c r="R28" s="72"/>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row>
    <row r="29" spans="2:126" s="5" customFormat="1" ht="31.2" x14ac:dyDescent="0.3">
      <c r="B29" s="23"/>
      <c r="C29" s="273" t="s">
        <v>340</v>
      </c>
      <c r="D29" s="274"/>
      <c r="E29" s="101" t="s">
        <v>148</v>
      </c>
      <c r="F29" s="227" t="s">
        <v>176</v>
      </c>
      <c r="G29" s="80">
        <f>O29</f>
        <v>459.0517241379311</v>
      </c>
      <c r="H29" s="80">
        <f>$O$29</f>
        <v>459.0517241379311</v>
      </c>
      <c r="I29" s="80">
        <f>$O$29</f>
        <v>459.0517241379311</v>
      </c>
      <c r="J29" s="96" t="s">
        <v>35</v>
      </c>
      <c r="K29" s="27"/>
      <c r="L29" s="11"/>
      <c r="M29" s="70" t="s">
        <v>119</v>
      </c>
      <c r="N29" s="100"/>
      <c r="O29" s="95">
        <v>459.0517241379311</v>
      </c>
      <c r="P29" s="14">
        <v>639</v>
      </c>
      <c r="Q29" s="14"/>
      <c r="R29" s="72"/>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row>
    <row r="30" spans="2:126" s="5" customFormat="1" ht="15.6" x14ac:dyDescent="0.3">
      <c r="B30" s="23"/>
      <c r="C30" s="273" t="s">
        <v>355</v>
      </c>
      <c r="D30" s="274"/>
      <c r="E30" s="101"/>
      <c r="F30" s="227" t="s">
        <v>176</v>
      </c>
      <c r="G30" s="80">
        <f>O30</f>
        <v>93.390804597701148</v>
      </c>
      <c r="H30" s="80">
        <f>$O$30</f>
        <v>93.390804597701148</v>
      </c>
      <c r="I30" s="94" t="s">
        <v>35</v>
      </c>
      <c r="J30" s="96">
        <f>O30</f>
        <v>93.390804597701148</v>
      </c>
      <c r="K30" s="27"/>
      <c r="L30" s="11"/>
      <c r="M30" s="70" t="s">
        <v>354</v>
      </c>
      <c r="N30" s="100"/>
      <c r="O30" s="95">
        <v>93.390804597701148</v>
      </c>
      <c r="P30" s="14">
        <v>130</v>
      </c>
      <c r="Q30" s="14"/>
      <c r="R30" s="72"/>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row>
    <row r="31" spans="2:126" s="5" customFormat="1" ht="31.2" x14ac:dyDescent="0.3">
      <c r="B31" s="23"/>
      <c r="C31" s="254" t="s">
        <v>63</v>
      </c>
      <c r="D31" s="255"/>
      <c r="E31" s="107" t="s">
        <v>223</v>
      </c>
      <c r="F31" s="230" t="s">
        <v>175</v>
      </c>
      <c r="G31" s="108" t="s">
        <v>35</v>
      </c>
      <c r="H31" s="108" t="s">
        <v>35</v>
      </c>
      <c r="I31" s="108" t="s">
        <v>35</v>
      </c>
      <c r="J31" s="109" t="s">
        <v>35</v>
      </c>
      <c r="K31" s="27"/>
      <c r="L31" s="11"/>
      <c r="M31" s="70" t="s">
        <v>64</v>
      </c>
      <c r="N31" s="100"/>
      <c r="O31" s="95">
        <v>40.948275862068968</v>
      </c>
      <c r="P31" s="14">
        <v>57</v>
      </c>
      <c r="Q31" s="14"/>
      <c r="R31" s="72"/>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row>
    <row r="32" spans="2:126" s="5" customFormat="1" ht="16.2" thickBot="1" x14ac:dyDescent="0.35">
      <c r="B32" s="23"/>
      <c r="C32" s="254" t="s">
        <v>338</v>
      </c>
      <c r="D32" s="255"/>
      <c r="E32" s="107" t="s">
        <v>338</v>
      </c>
      <c r="F32" s="231" t="s">
        <v>175</v>
      </c>
      <c r="G32" s="108" t="s">
        <v>35</v>
      </c>
      <c r="H32" s="108" t="s">
        <v>35</v>
      </c>
      <c r="I32" s="108" t="s">
        <v>35</v>
      </c>
      <c r="J32" s="110" t="s">
        <v>35</v>
      </c>
      <c r="K32" s="27"/>
      <c r="L32" s="11"/>
      <c r="M32" s="70" t="s">
        <v>339</v>
      </c>
      <c r="N32" s="100"/>
      <c r="O32" s="95" t="e">
        <v>#N/A</v>
      </c>
      <c r="P32" s="14" t="e">
        <v>#N/A</v>
      </c>
      <c r="Q32" s="14"/>
      <c r="R32" s="72"/>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row>
    <row r="33" spans="2:126" s="5" customFormat="1" ht="6.6" customHeight="1" thickTop="1" x14ac:dyDescent="0.3">
      <c r="B33" s="23"/>
      <c r="C33" s="82"/>
      <c r="D33" s="83"/>
      <c r="E33" s="84"/>
      <c r="F33" s="221"/>
      <c r="G33" s="85"/>
      <c r="H33" s="86"/>
      <c r="I33" s="86"/>
      <c r="J33" s="86"/>
      <c r="K33" s="27"/>
      <c r="L33" s="11"/>
      <c r="M33" s="70"/>
      <c r="N33" s="71"/>
      <c r="O33" s="55"/>
      <c r="P33" s="14"/>
      <c r="Q33" s="14"/>
      <c r="R33" s="72"/>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row>
    <row r="34" spans="2:126" s="5" customFormat="1" ht="15" customHeight="1" thickBot="1" x14ac:dyDescent="0.35">
      <c r="B34" s="23"/>
      <c r="C34" s="87" t="s">
        <v>288</v>
      </c>
      <c r="D34" s="87"/>
      <c r="E34" s="89"/>
      <c r="F34" s="232" t="s">
        <v>175</v>
      </c>
      <c r="G34" s="89"/>
      <c r="H34" s="89"/>
      <c r="I34" s="89"/>
      <c r="J34" s="89"/>
      <c r="K34" s="27"/>
      <c r="L34" s="90"/>
      <c r="M34" s="91"/>
      <c r="N34" s="92"/>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row>
    <row r="35" spans="2:126" s="5" customFormat="1" ht="34.799999999999997" customHeight="1" thickTop="1" x14ac:dyDescent="0.3">
      <c r="B35" s="23"/>
      <c r="C35" s="263" t="s">
        <v>120</v>
      </c>
      <c r="D35" s="264"/>
      <c r="E35" s="111"/>
      <c r="F35" s="233" t="s">
        <v>175</v>
      </c>
      <c r="G35" s="112" t="s">
        <v>35</v>
      </c>
      <c r="H35" s="112" t="s">
        <v>35</v>
      </c>
      <c r="I35" s="112" t="s">
        <v>35</v>
      </c>
      <c r="J35" s="113" t="s">
        <v>35</v>
      </c>
      <c r="K35" s="27"/>
      <c r="L35" s="11"/>
      <c r="M35" s="70"/>
      <c r="N35" s="100"/>
      <c r="O35" s="95">
        <v>0</v>
      </c>
      <c r="P35" s="14"/>
      <c r="Q35" s="14"/>
      <c r="R35" s="72"/>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row>
    <row r="36" spans="2:126" s="5" customFormat="1" ht="34.799999999999997" customHeight="1" x14ac:dyDescent="0.3">
      <c r="B36" s="23"/>
      <c r="C36" s="254" t="s">
        <v>121</v>
      </c>
      <c r="D36" s="255"/>
      <c r="E36" s="107"/>
      <c r="F36" s="234" t="s">
        <v>175</v>
      </c>
      <c r="G36" s="108" t="s">
        <v>35</v>
      </c>
      <c r="H36" s="108" t="s">
        <v>35</v>
      </c>
      <c r="I36" s="108" t="s">
        <v>35</v>
      </c>
      <c r="J36" s="109" t="s">
        <v>35</v>
      </c>
      <c r="K36" s="27"/>
      <c r="L36" s="11"/>
      <c r="M36" s="70"/>
      <c r="N36" s="100"/>
      <c r="O36" s="95">
        <v>0</v>
      </c>
      <c r="P36" s="14"/>
      <c r="Q36" s="14"/>
      <c r="R36" s="72"/>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row>
    <row r="37" spans="2:126" s="5" customFormat="1" ht="25.2" customHeight="1" x14ac:dyDescent="0.3">
      <c r="B37" s="23"/>
      <c r="C37" s="273" t="s">
        <v>122</v>
      </c>
      <c r="D37" s="274"/>
      <c r="E37" s="101"/>
      <c r="F37" s="229" t="str">
        <f>IF(F38="Yes","No","Yes")</f>
        <v>Yes</v>
      </c>
      <c r="G37" s="94" t="s">
        <v>35</v>
      </c>
      <c r="H37" s="94" t="s">
        <v>35</v>
      </c>
      <c r="I37" s="94" t="s">
        <v>35</v>
      </c>
      <c r="J37" s="102" t="s">
        <v>35</v>
      </c>
      <c r="K37" s="27"/>
      <c r="L37" s="11"/>
      <c r="M37" s="70" t="s">
        <v>133</v>
      </c>
      <c r="N37" s="100"/>
      <c r="O37" s="95">
        <v>175.2873563218391</v>
      </c>
      <c r="P37" s="14">
        <v>244</v>
      </c>
      <c r="Q37" s="14"/>
      <c r="R37" s="72"/>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row>
    <row r="38" spans="2:126" s="5" customFormat="1" ht="25.2" customHeight="1" thickBot="1" x14ac:dyDescent="0.35">
      <c r="B38" s="23"/>
      <c r="C38" s="269" t="s">
        <v>80</v>
      </c>
      <c r="D38" s="270"/>
      <c r="E38" s="104"/>
      <c r="F38" s="228" t="s">
        <v>176</v>
      </c>
      <c r="G38" s="105">
        <f>$O$38-O37</f>
        <v>107.7586206896552</v>
      </c>
      <c r="H38" s="105">
        <f>$O$38</f>
        <v>283.0459770114943</v>
      </c>
      <c r="I38" s="105">
        <f>$O$38</f>
        <v>283.0459770114943</v>
      </c>
      <c r="J38" s="81">
        <f>O38-O37</f>
        <v>107.7586206896552</v>
      </c>
      <c r="K38" s="27"/>
      <c r="L38" s="11"/>
      <c r="M38" s="70" t="s">
        <v>81</v>
      </c>
      <c r="N38" s="100"/>
      <c r="O38" s="95">
        <v>283.0459770114943</v>
      </c>
      <c r="P38" s="14">
        <v>394</v>
      </c>
      <c r="Q38" s="14"/>
      <c r="R38" s="72"/>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row>
    <row r="39" spans="2:126" s="5" customFormat="1" ht="6.6" customHeight="1" thickTop="1" x14ac:dyDescent="0.3">
      <c r="B39" s="23"/>
      <c r="C39" s="82"/>
      <c r="D39" s="83"/>
      <c r="E39" s="84"/>
      <c r="F39" s="221"/>
      <c r="G39" s="85"/>
      <c r="H39" s="86"/>
      <c r="I39" s="86"/>
      <c r="J39" s="86"/>
      <c r="K39" s="27"/>
      <c r="L39" s="11"/>
      <c r="M39" s="70"/>
      <c r="N39" s="71"/>
      <c r="O39" s="55"/>
      <c r="P39" s="14"/>
      <c r="Q39" s="14"/>
      <c r="R39" s="72"/>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row>
    <row r="40" spans="2:126" s="5" customFormat="1" ht="15" customHeight="1" thickBot="1" x14ac:dyDescent="0.35">
      <c r="B40" s="23"/>
      <c r="C40" s="87" t="s">
        <v>289</v>
      </c>
      <c r="D40" s="87"/>
      <c r="E40" s="89"/>
      <c r="F40" s="232" t="s">
        <v>175</v>
      </c>
      <c r="G40" s="89"/>
      <c r="H40" s="89"/>
      <c r="I40" s="89"/>
      <c r="J40" s="89"/>
      <c r="K40" s="27"/>
      <c r="L40" s="90"/>
      <c r="M40" s="91"/>
      <c r="N40" s="92"/>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row>
    <row r="41" spans="2:126" s="5" customFormat="1" ht="16.2" thickTop="1" x14ac:dyDescent="0.3">
      <c r="B41" s="23"/>
      <c r="C41" s="303" t="s">
        <v>31</v>
      </c>
      <c r="D41" s="304"/>
      <c r="E41" s="74"/>
      <c r="F41" s="235" t="str">
        <f>IF(F42="Yes","No","Yes")</f>
        <v>Yes</v>
      </c>
      <c r="G41" s="98" t="s">
        <v>35</v>
      </c>
      <c r="H41" s="98" t="s">
        <v>35</v>
      </c>
      <c r="I41" s="98" t="s">
        <v>35</v>
      </c>
      <c r="J41" s="99" t="s">
        <v>35</v>
      </c>
      <c r="K41" s="27"/>
      <c r="L41" s="11"/>
      <c r="M41" s="70" t="s">
        <v>32</v>
      </c>
      <c r="N41" s="100"/>
      <c r="O41" s="95">
        <v>0</v>
      </c>
      <c r="P41" s="14"/>
      <c r="Q41" s="14"/>
      <c r="R41" s="72"/>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row>
    <row r="42" spans="2:126" s="5" customFormat="1" ht="62.4" x14ac:dyDescent="0.3">
      <c r="B42" s="23"/>
      <c r="C42" s="273" t="s">
        <v>33</v>
      </c>
      <c r="D42" s="274"/>
      <c r="E42" s="101" t="s">
        <v>271</v>
      </c>
      <c r="F42" s="227" t="s">
        <v>176</v>
      </c>
      <c r="G42" s="80">
        <f>O42</f>
        <v>247.84482758620695</v>
      </c>
      <c r="H42" s="80">
        <f>$O$42</f>
        <v>247.84482758620695</v>
      </c>
      <c r="I42" s="80" t="s">
        <v>35</v>
      </c>
      <c r="J42" s="96">
        <f>O42</f>
        <v>247.84482758620695</v>
      </c>
      <c r="K42" s="27"/>
      <c r="L42" s="11"/>
      <c r="M42" s="70" t="s">
        <v>34</v>
      </c>
      <c r="N42" s="100"/>
      <c r="O42" s="95">
        <v>247.84482758620695</v>
      </c>
      <c r="P42" s="14">
        <v>345</v>
      </c>
      <c r="Q42" s="14"/>
      <c r="R42" s="72"/>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row>
    <row r="43" spans="2:126" s="5" customFormat="1" ht="48" customHeight="1" x14ac:dyDescent="0.3">
      <c r="B43" s="23"/>
      <c r="C43" s="301" t="s">
        <v>341</v>
      </c>
      <c r="D43" s="302"/>
      <c r="E43" s="101" t="s">
        <v>224</v>
      </c>
      <c r="F43" s="227" t="s">
        <v>176</v>
      </c>
      <c r="G43" s="114">
        <f t="shared" ref="G43:J43" si="0">$O$43</f>
        <v>120</v>
      </c>
      <c r="H43" s="114">
        <f t="shared" si="0"/>
        <v>120</v>
      </c>
      <c r="I43" s="114">
        <f t="shared" si="0"/>
        <v>120</v>
      </c>
      <c r="J43" s="96">
        <f t="shared" si="0"/>
        <v>120</v>
      </c>
      <c r="K43" s="27"/>
      <c r="L43" s="11"/>
      <c r="M43" s="70"/>
      <c r="N43" s="100"/>
      <c r="O43" s="95">
        <v>120</v>
      </c>
      <c r="P43" s="14" t="e">
        <v>#N/A</v>
      </c>
      <c r="Q43" s="14"/>
      <c r="R43" s="72"/>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row>
    <row r="44" spans="2:126" s="5" customFormat="1" ht="48" customHeight="1" x14ac:dyDescent="0.3">
      <c r="B44" s="23"/>
      <c r="C44" s="301" t="s">
        <v>343</v>
      </c>
      <c r="D44" s="302"/>
      <c r="E44" s="101" t="s">
        <v>376</v>
      </c>
      <c r="F44" s="227" t="s">
        <v>176</v>
      </c>
      <c r="G44" s="80">
        <f>$O$44</f>
        <v>120</v>
      </c>
      <c r="H44" s="80">
        <f>$O$44</f>
        <v>120</v>
      </c>
      <c r="I44" s="80">
        <f>$O$44</f>
        <v>120</v>
      </c>
      <c r="J44" s="96">
        <f>$O$44</f>
        <v>120</v>
      </c>
      <c r="K44" s="27"/>
      <c r="L44" s="11"/>
      <c r="M44" s="70"/>
      <c r="N44" s="100"/>
      <c r="O44" s="95">
        <v>120</v>
      </c>
      <c r="P44" s="14" t="e">
        <v>#N/A</v>
      </c>
      <c r="Q44" s="14"/>
      <c r="R44" s="72"/>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row>
    <row r="45" spans="2:126" s="5" customFormat="1" ht="48" customHeight="1" x14ac:dyDescent="0.3">
      <c r="B45" s="23"/>
      <c r="C45" s="301" t="s">
        <v>342</v>
      </c>
      <c r="D45" s="302"/>
      <c r="E45" s="101" t="s">
        <v>225</v>
      </c>
      <c r="F45" s="227" t="s">
        <v>176</v>
      </c>
      <c r="G45" s="114">
        <f t="shared" ref="G45:J45" si="1">$O$45</f>
        <v>120</v>
      </c>
      <c r="H45" s="114">
        <f t="shared" si="1"/>
        <v>120</v>
      </c>
      <c r="I45" s="114">
        <f t="shared" si="1"/>
        <v>120</v>
      </c>
      <c r="J45" s="96">
        <f t="shared" si="1"/>
        <v>120</v>
      </c>
      <c r="K45" s="27"/>
      <c r="L45" s="11"/>
      <c r="M45" s="70"/>
      <c r="N45" s="100"/>
      <c r="O45" s="95">
        <v>120</v>
      </c>
      <c r="P45" s="14" t="e">
        <v>#N/A</v>
      </c>
      <c r="Q45" s="14"/>
      <c r="R45" s="72"/>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row>
    <row r="46" spans="2:126" s="5" customFormat="1" ht="48" customHeight="1" x14ac:dyDescent="0.3">
      <c r="B46" s="23"/>
      <c r="C46" s="301" t="s">
        <v>344</v>
      </c>
      <c r="D46" s="302"/>
      <c r="E46" s="101" t="s">
        <v>377</v>
      </c>
      <c r="F46" s="227" t="s">
        <v>176</v>
      </c>
      <c r="G46" s="80">
        <f>$O$46</f>
        <v>120</v>
      </c>
      <c r="H46" s="80">
        <f>$O$46</f>
        <v>120</v>
      </c>
      <c r="I46" s="80" t="s">
        <v>35</v>
      </c>
      <c r="J46" s="96">
        <f>$O$46</f>
        <v>120</v>
      </c>
      <c r="K46" s="27"/>
      <c r="L46" s="11"/>
      <c r="M46" s="70"/>
      <c r="N46" s="100"/>
      <c r="O46" s="95">
        <v>120</v>
      </c>
      <c r="P46" s="14" t="e">
        <v>#N/A</v>
      </c>
      <c r="Q46" s="14"/>
      <c r="R46" s="72"/>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row>
    <row r="47" spans="2:126" s="5" customFormat="1" ht="41.4" customHeight="1" thickBot="1" x14ac:dyDescent="0.35">
      <c r="B47" s="23"/>
      <c r="C47" s="306" t="s">
        <v>197</v>
      </c>
      <c r="D47" s="307"/>
      <c r="E47" s="101" t="s">
        <v>226</v>
      </c>
      <c r="F47" s="236" t="s">
        <v>175</v>
      </c>
      <c r="G47" s="94" t="s">
        <v>35</v>
      </c>
      <c r="H47" s="94" t="s">
        <v>161</v>
      </c>
      <c r="I47" s="94" t="s">
        <v>161</v>
      </c>
      <c r="J47" s="115" t="s">
        <v>35</v>
      </c>
      <c r="K47" s="27"/>
      <c r="L47" s="11"/>
      <c r="M47" s="70"/>
      <c r="N47" s="100"/>
      <c r="O47" s="95"/>
      <c r="P47" s="14"/>
      <c r="Q47" s="14"/>
      <c r="R47" s="72"/>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row>
    <row r="48" spans="2:126" s="5" customFormat="1" ht="6.6" customHeight="1" thickTop="1" x14ac:dyDescent="0.3">
      <c r="B48" s="23"/>
      <c r="C48" s="82"/>
      <c r="D48" s="83"/>
      <c r="E48" s="84"/>
      <c r="F48" s="221"/>
      <c r="G48" s="85"/>
      <c r="H48" s="86"/>
      <c r="I48" s="86"/>
      <c r="J48" s="86"/>
      <c r="K48" s="27"/>
      <c r="L48" s="11"/>
      <c r="M48" s="70"/>
      <c r="N48" s="71"/>
      <c r="O48" s="55"/>
      <c r="P48" s="14"/>
      <c r="Q48" s="14"/>
      <c r="R48" s="72"/>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row>
    <row r="49" spans="1:126" s="5" customFormat="1" ht="15" customHeight="1" thickBot="1" x14ac:dyDescent="0.35">
      <c r="B49" s="23"/>
      <c r="C49" s="87" t="s">
        <v>290</v>
      </c>
      <c r="D49" s="87"/>
      <c r="E49" s="89"/>
      <c r="F49" s="224" t="s">
        <v>175</v>
      </c>
      <c r="G49" s="89"/>
      <c r="H49" s="89"/>
      <c r="I49" s="89"/>
      <c r="J49" s="89"/>
      <c r="K49" s="27"/>
      <c r="L49" s="90"/>
      <c r="M49" s="91"/>
      <c r="N49" s="92"/>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row>
    <row r="50" spans="1:126" s="5" customFormat="1" ht="16.2" thickTop="1" x14ac:dyDescent="0.3">
      <c r="B50" s="23"/>
      <c r="C50" s="254" t="s">
        <v>123</v>
      </c>
      <c r="D50" s="255"/>
      <c r="E50" s="107"/>
      <c r="F50" s="234" t="s">
        <v>175</v>
      </c>
      <c r="G50" s="108" t="s">
        <v>35</v>
      </c>
      <c r="H50" s="108" t="s">
        <v>35</v>
      </c>
      <c r="I50" s="108" t="s">
        <v>35</v>
      </c>
      <c r="J50" s="113" t="s">
        <v>35</v>
      </c>
      <c r="K50" s="27"/>
      <c r="L50" s="11"/>
      <c r="M50" s="70"/>
      <c r="N50" s="100"/>
      <c r="O50" s="95">
        <v>0</v>
      </c>
      <c r="P50" s="14"/>
      <c r="Q50" s="14"/>
      <c r="R50" s="72"/>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row>
    <row r="51" spans="1:126" s="5" customFormat="1" ht="15.6" x14ac:dyDescent="0.3">
      <c r="B51" s="23"/>
      <c r="C51" s="254" t="s">
        <v>195</v>
      </c>
      <c r="D51" s="255"/>
      <c r="E51" s="107"/>
      <c r="F51" s="234" t="s">
        <v>175</v>
      </c>
      <c r="G51" s="108" t="s">
        <v>35</v>
      </c>
      <c r="H51" s="108" t="s">
        <v>35</v>
      </c>
      <c r="I51" s="108" t="s">
        <v>35</v>
      </c>
      <c r="J51" s="109" t="s">
        <v>35</v>
      </c>
      <c r="K51" s="27"/>
      <c r="L51" s="11"/>
      <c r="M51" s="70"/>
      <c r="N51" s="100"/>
      <c r="O51" s="95">
        <v>0</v>
      </c>
      <c r="P51" s="14"/>
      <c r="Q51" s="14"/>
      <c r="R51" s="72"/>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row>
    <row r="52" spans="1:126" s="5" customFormat="1" ht="31.2" x14ac:dyDescent="0.3">
      <c r="B52" s="23"/>
      <c r="C52" s="273" t="s">
        <v>12</v>
      </c>
      <c r="D52" s="274"/>
      <c r="E52" s="101" t="s">
        <v>193</v>
      </c>
      <c r="F52" s="227" t="s">
        <v>176</v>
      </c>
      <c r="G52" s="114">
        <f>O52</f>
        <v>107.75862068965519</v>
      </c>
      <c r="H52" s="114" t="e">
        <f>#REF!</f>
        <v>#REF!</v>
      </c>
      <c r="I52" s="114" t="e">
        <f>#REF!</f>
        <v>#REF!</v>
      </c>
      <c r="J52" s="96">
        <f>O52</f>
        <v>107.75862068965519</v>
      </c>
      <c r="K52" s="27"/>
      <c r="L52" s="11"/>
      <c r="M52" s="70" t="s">
        <v>11</v>
      </c>
      <c r="N52" s="100"/>
      <c r="O52" s="95">
        <v>107.75862068965519</v>
      </c>
      <c r="P52" s="14">
        <v>150</v>
      </c>
      <c r="Q52" s="14"/>
      <c r="R52" s="72"/>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row>
    <row r="53" spans="1:126" ht="15.6" x14ac:dyDescent="0.3">
      <c r="A53" s="5"/>
      <c r="B53" s="23"/>
      <c r="C53" s="254" t="s">
        <v>336</v>
      </c>
      <c r="D53" s="255"/>
      <c r="E53" s="107" t="s">
        <v>360</v>
      </c>
      <c r="F53" s="234" t="s">
        <v>176</v>
      </c>
      <c r="G53" s="116">
        <f>$O$53</f>
        <v>750</v>
      </c>
      <c r="H53" s="108" t="s">
        <v>35</v>
      </c>
      <c r="I53" s="108" t="s">
        <v>35</v>
      </c>
      <c r="J53" s="117">
        <f>O53</f>
        <v>750</v>
      </c>
      <c r="K53" s="27"/>
      <c r="L53" s="11"/>
      <c r="M53" s="70" t="s">
        <v>337</v>
      </c>
      <c r="N53" s="100" t="s">
        <v>337</v>
      </c>
      <c r="O53" s="95">
        <v>750</v>
      </c>
      <c r="R53" s="72"/>
    </row>
    <row r="54" spans="1:126" s="5" customFormat="1" ht="19.8" customHeight="1" x14ac:dyDescent="0.3">
      <c r="B54" s="23"/>
      <c r="C54" s="273" t="s">
        <v>347</v>
      </c>
      <c r="D54" s="274"/>
      <c r="E54" s="101"/>
      <c r="F54" s="229" t="str">
        <f>IF(F53="Yes","No","Yes")</f>
        <v>Yes</v>
      </c>
      <c r="G54" s="94" t="s">
        <v>35</v>
      </c>
      <c r="H54" s="94" t="s">
        <v>35</v>
      </c>
      <c r="I54" s="94" t="s">
        <v>35</v>
      </c>
      <c r="J54" s="102" t="s">
        <v>35</v>
      </c>
      <c r="K54" s="27"/>
      <c r="L54" s="11"/>
      <c r="M54" s="70" t="s">
        <v>171</v>
      </c>
      <c r="N54" s="100"/>
      <c r="O54" s="95">
        <v>0</v>
      </c>
      <c r="P54" s="14">
        <v>0</v>
      </c>
      <c r="Q54" s="14"/>
      <c r="R54" s="72"/>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row>
    <row r="55" spans="1:126" s="5" customFormat="1" ht="15.6" x14ac:dyDescent="0.3">
      <c r="B55" s="23"/>
      <c r="C55" s="273" t="s">
        <v>345</v>
      </c>
      <c r="D55" s="274"/>
      <c r="E55" s="101" t="s">
        <v>346</v>
      </c>
      <c r="F55" s="227" t="str">
        <f>IF(F53="Yes","Yes","No")</f>
        <v>No</v>
      </c>
      <c r="G55" s="94" t="s">
        <v>35</v>
      </c>
      <c r="H55" s="80">
        <f>O55</f>
        <v>940</v>
      </c>
      <c r="I55" s="80">
        <f>O55</f>
        <v>940</v>
      </c>
      <c r="J55" s="102" t="s">
        <v>35</v>
      </c>
      <c r="K55" s="27"/>
      <c r="L55" s="11"/>
      <c r="M55" s="70"/>
      <c r="N55" s="100"/>
      <c r="O55" s="95">
        <v>940</v>
      </c>
      <c r="P55" s="14"/>
      <c r="Q55" s="14"/>
      <c r="R55" s="72"/>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row>
    <row r="56" spans="1:126" s="5" customFormat="1" ht="47.4" thickBot="1" x14ac:dyDescent="0.35">
      <c r="B56" s="23"/>
      <c r="C56" s="269" t="s">
        <v>29</v>
      </c>
      <c r="D56" s="270"/>
      <c r="E56" s="104" t="s">
        <v>227</v>
      </c>
      <c r="F56" s="228" t="s">
        <v>176</v>
      </c>
      <c r="G56" s="118">
        <f>$P56</f>
        <v>477</v>
      </c>
      <c r="H56" s="118">
        <f>$P56</f>
        <v>477</v>
      </c>
      <c r="I56" s="118">
        <f>$P56</f>
        <v>477</v>
      </c>
      <c r="J56" s="115">
        <f>$P56</f>
        <v>477</v>
      </c>
      <c r="K56" s="27"/>
      <c r="L56" s="11"/>
      <c r="M56" s="70" t="s">
        <v>30</v>
      </c>
      <c r="N56" s="100"/>
      <c r="O56" s="95">
        <v>342.67241379310349</v>
      </c>
      <c r="P56" s="14">
        <v>477</v>
      </c>
      <c r="Q56" s="14"/>
      <c r="R56" s="72"/>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row>
    <row r="57" spans="1:126" s="5" customFormat="1" ht="6.6" customHeight="1" thickTop="1" x14ac:dyDescent="0.3">
      <c r="B57" s="23"/>
      <c r="C57" s="82"/>
      <c r="D57" s="83"/>
      <c r="E57" s="84"/>
      <c r="F57" s="221"/>
      <c r="G57" s="85"/>
      <c r="H57" s="86"/>
      <c r="I57" s="86"/>
      <c r="J57" s="86"/>
      <c r="K57" s="27"/>
      <c r="L57" s="11"/>
      <c r="M57" s="70"/>
      <c r="N57" s="71"/>
      <c r="O57" s="55">
        <v>0</v>
      </c>
      <c r="P57" s="14"/>
      <c r="Q57" s="14"/>
      <c r="R57" s="72"/>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row>
    <row r="58" spans="1:126" s="5" customFormat="1" ht="15" customHeight="1" thickBot="1" x14ac:dyDescent="0.35">
      <c r="B58" s="23"/>
      <c r="C58" s="87" t="s">
        <v>291</v>
      </c>
      <c r="D58" s="87"/>
      <c r="E58" s="89"/>
      <c r="F58" s="232" t="s">
        <v>175</v>
      </c>
      <c r="G58" s="89"/>
      <c r="H58" s="89"/>
      <c r="I58" s="89"/>
      <c r="J58" s="89"/>
      <c r="K58" s="27"/>
      <c r="L58" s="90"/>
      <c r="M58" s="91"/>
      <c r="N58" s="92"/>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row>
    <row r="59" spans="1:126" s="5" customFormat="1" ht="16.2" thickTop="1" x14ac:dyDescent="0.3">
      <c r="B59" s="23"/>
      <c r="C59" s="279" t="s">
        <v>124</v>
      </c>
      <c r="D59" s="280"/>
      <c r="E59" s="119"/>
      <c r="F59" s="235" t="str">
        <f>IF(F60="No","Yes","No")</f>
        <v>Yes</v>
      </c>
      <c r="G59" s="98" t="s">
        <v>35</v>
      </c>
      <c r="H59" s="98" t="s">
        <v>35</v>
      </c>
      <c r="I59" s="98" t="s">
        <v>35</v>
      </c>
      <c r="J59" s="99" t="s">
        <v>35</v>
      </c>
      <c r="K59" s="27"/>
      <c r="L59" s="11"/>
      <c r="M59" s="70"/>
      <c r="N59" s="100"/>
      <c r="O59" s="95">
        <v>0</v>
      </c>
      <c r="P59" s="14"/>
      <c r="Q59" s="14"/>
      <c r="R59" s="72"/>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row>
    <row r="60" spans="1:126" s="5" customFormat="1" ht="15.6" x14ac:dyDescent="0.3">
      <c r="B60" s="23"/>
      <c r="C60" s="273" t="s">
        <v>168</v>
      </c>
      <c r="D60" s="274"/>
      <c r="E60" s="120"/>
      <c r="F60" s="227" t="s">
        <v>176</v>
      </c>
      <c r="G60" s="94"/>
      <c r="H60" s="94"/>
      <c r="I60" s="94"/>
      <c r="J60" s="102"/>
      <c r="K60" s="27"/>
      <c r="L60" s="11"/>
      <c r="M60" s="70"/>
      <c r="N60" s="100"/>
      <c r="O60" s="95">
        <v>0</v>
      </c>
      <c r="P60" s="14"/>
      <c r="Q60" s="14"/>
      <c r="R60" s="72"/>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row>
    <row r="61" spans="1:126" s="5" customFormat="1" ht="15.6" x14ac:dyDescent="0.3">
      <c r="B61" s="23"/>
      <c r="C61" s="254" t="s">
        <v>125</v>
      </c>
      <c r="D61" s="255"/>
      <c r="E61" s="121"/>
      <c r="F61" s="234" t="s">
        <v>175</v>
      </c>
      <c r="G61" s="108" t="s">
        <v>35</v>
      </c>
      <c r="H61" s="108" t="s">
        <v>35</v>
      </c>
      <c r="I61" s="108" t="s">
        <v>35</v>
      </c>
      <c r="J61" s="109" t="s">
        <v>35</v>
      </c>
      <c r="K61" s="27"/>
      <c r="L61" s="11"/>
      <c r="M61" s="70"/>
      <c r="N61" s="100"/>
      <c r="O61" s="95">
        <v>0</v>
      </c>
      <c r="P61" s="14"/>
      <c r="Q61" s="14"/>
      <c r="R61" s="72"/>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row>
    <row r="62" spans="1:126" s="5" customFormat="1" ht="17.399999999999999" customHeight="1" thickBot="1" x14ac:dyDescent="0.35">
      <c r="B62" s="23"/>
      <c r="C62" s="265" t="s">
        <v>126</v>
      </c>
      <c r="D62" s="266"/>
      <c r="E62" s="122"/>
      <c r="F62" s="231" t="s">
        <v>175</v>
      </c>
      <c r="G62" s="123" t="s">
        <v>35</v>
      </c>
      <c r="H62" s="123" t="s">
        <v>35</v>
      </c>
      <c r="I62" s="123" t="s">
        <v>35</v>
      </c>
      <c r="J62" s="110" t="s">
        <v>35</v>
      </c>
      <c r="K62" s="27"/>
      <c r="L62" s="11"/>
      <c r="M62" s="70"/>
      <c r="N62" s="100"/>
      <c r="O62" s="95">
        <v>0</v>
      </c>
      <c r="P62" s="14"/>
      <c r="Q62" s="14"/>
      <c r="R62" s="72"/>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row>
    <row r="63" spans="1:126" s="5" customFormat="1" ht="6.6" customHeight="1" thickTop="1" x14ac:dyDescent="0.3">
      <c r="B63" s="23"/>
      <c r="C63" s="82"/>
      <c r="D63" s="83"/>
      <c r="E63" s="84"/>
      <c r="F63" s="221"/>
      <c r="G63" s="85"/>
      <c r="H63" s="86"/>
      <c r="I63" s="86"/>
      <c r="J63" s="86"/>
      <c r="K63" s="27"/>
      <c r="L63" s="11"/>
      <c r="M63" s="70"/>
      <c r="N63" s="71"/>
      <c r="O63" s="55">
        <v>0</v>
      </c>
      <c r="P63" s="14"/>
      <c r="Q63" s="14"/>
      <c r="R63" s="72"/>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row>
    <row r="64" spans="1:126" s="5" customFormat="1" ht="15" customHeight="1" thickBot="1" x14ac:dyDescent="0.35">
      <c r="B64" s="23"/>
      <c r="C64" s="87" t="s">
        <v>292</v>
      </c>
      <c r="D64" s="87"/>
      <c r="E64" s="89"/>
      <c r="F64" s="232" t="s">
        <v>175</v>
      </c>
      <c r="G64" s="89"/>
      <c r="H64" s="89"/>
      <c r="I64" s="89"/>
      <c r="J64" s="89"/>
      <c r="K64" s="27"/>
      <c r="L64" s="90"/>
      <c r="M64" s="91"/>
      <c r="N64" s="92"/>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row>
    <row r="65" spans="2:126" s="5" customFormat="1" ht="16.2" thickTop="1" x14ac:dyDescent="0.3">
      <c r="B65" s="23"/>
      <c r="C65" s="263" t="s">
        <v>129</v>
      </c>
      <c r="D65" s="264"/>
      <c r="E65" s="124"/>
      <c r="F65" s="233" t="s">
        <v>175</v>
      </c>
      <c r="G65" s="112" t="s">
        <v>35</v>
      </c>
      <c r="H65" s="112" t="s">
        <v>35</v>
      </c>
      <c r="I65" s="112" t="s">
        <v>35</v>
      </c>
      <c r="J65" s="113" t="s">
        <v>35</v>
      </c>
      <c r="K65" s="27"/>
      <c r="L65" s="11"/>
      <c r="M65" s="70"/>
      <c r="N65" s="100"/>
      <c r="O65" s="95">
        <v>0</v>
      </c>
      <c r="P65" s="14"/>
      <c r="Q65" s="14"/>
      <c r="R65" s="72"/>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row>
    <row r="66" spans="2:126" s="5" customFormat="1" ht="15.6" x14ac:dyDescent="0.3">
      <c r="B66" s="23"/>
      <c r="C66" s="254" t="s">
        <v>130</v>
      </c>
      <c r="D66" s="255"/>
      <c r="E66" s="121"/>
      <c r="F66" s="234" t="s">
        <v>175</v>
      </c>
      <c r="G66" s="108" t="s">
        <v>35</v>
      </c>
      <c r="H66" s="108" t="s">
        <v>35</v>
      </c>
      <c r="I66" s="108" t="s">
        <v>35</v>
      </c>
      <c r="J66" s="109" t="s">
        <v>35</v>
      </c>
      <c r="K66" s="27"/>
      <c r="L66" s="11"/>
      <c r="M66" s="70"/>
      <c r="N66" s="100"/>
      <c r="O66" s="95">
        <v>0</v>
      </c>
      <c r="P66" s="14"/>
      <c r="Q66" s="14"/>
      <c r="R66" s="72"/>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row>
    <row r="67" spans="2:126" s="5" customFormat="1" ht="15.6" x14ac:dyDescent="0.3">
      <c r="B67" s="23"/>
      <c r="C67" s="254" t="s">
        <v>127</v>
      </c>
      <c r="D67" s="255"/>
      <c r="E67" s="121"/>
      <c r="F67" s="234" t="s">
        <v>175</v>
      </c>
      <c r="G67" s="108" t="s">
        <v>35</v>
      </c>
      <c r="H67" s="108" t="s">
        <v>35</v>
      </c>
      <c r="I67" s="108" t="s">
        <v>35</v>
      </c>
      <c r="J67" s="109" t="s">
        <v>35</v>
      </c>
      <c r="K67" s="27"/>
      <c r="L67" s="11"/>
      <c r="M67" s="70"/>
      <c r="N67" s="100"/>
      <c r="O67" s="95">
        <v>0</v>
      </c>
      <c r="P67" s="14"/>
      <c r="Q67" s="14"/>
      <c r="R67" s="72"/>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row>
    <row r="68" spans="2:126" s="5" customFormat="1" ht="31.2" x14ac:dyDescent="0.3">
      <c r="B68" s="23"/>
      <c r="C68" s="254" t="s">
        <v>128</v>
      </c>
      <c r="D68" s="255"/>
      <c r="E68" s="121" t="s">
        <v>379</v>
      </c>
      <c r="F68" s="234" t="s">
        <v>175</v>
      </c>
      <c r="G68" s="108" t="s">
        <v>35</v>
      </c>
      <c r="H68" s="108" t="s">
        <v>35</v>
      </c>
      <c r="I68" s="108" t="s">
        <v>35</v>
      </c>
      <c r="J68" s="109" t="s">
        <v>35</v>
      </c>
      <c r="K68" s="27"/>
      <c r="L68" s="11"/>
      <c r="M68" s="70"/>
      <c r="N68" s="100"/>
      <c r="O68" s="95">
        <v>0</v>
      </c>
      <c r="P68" s="14"/>
      <c r="Q68" s="14"/>
      <c r="R68" s="72"/>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row>
    <row r="69" spans="2:126" s="5" customFormat="1" ht="15.6" x14ac:dyDescent="0.3">
      <c r="B69" s="23"/>
      <c r="C69" s="254" t="s">
        <v>99</v>
      </c>
      <c r="D69" s="255"/>
      <c r="E69" s="121"/>
      <c r="F69" s="234" t="s">
        <v>175</v>
      </c>
      <c r="G69" s="108" t="s">
        <v>35</v>
      </c>
      <c r="H69" s="108" t="s">
        <v>35</v>
      </c>
      <c r="I69" s="108" t="s">
        <v>35</v>
      </c>
      <c r="J69" s="109" t="s">
        <v>35</v>
      </c>
      <c r="K69" s="27"/>
      <c r="L69" s="11"/>
      <c r="M69" s="70" t="s">
        <v>98</v>
      </c>
      <c r="N69" s="100"/>
      <c r="O69" s="95">
        <v>0</v>
      </c>
      <c r="P69" s="14"/>
      <c r="Q69" s="14"/>
      <c r="R69" s="72"/>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row>
    <row r="70" spans="2:126" s="5" customFormat="1" ht="15.6" x14ac:dyDescent="0.3">
      <c r="B70" s="23"/>
      <c r="C70" s="273" t="s">
        <v>75</v>
      </c>
      <c r="D70" s="274"/>
      <c r="E70" s="97"/>
      <c r="F70" s="229" t="s">
        <v>175</v>
      </c>
      <c r="G70" s="94" t="s">
        <v>35</v>
      </c>
      <c r="H70" s="94" t="s">
        <v>35</v>
      </c>
      <c r="I70" s="94" t="s">
        <v>35</v>
      </c>
      <c r="J70" s="102" t="s">
        <v>35</v>
      </c>
      <c r="K70" s="27"/>
      <c r="L70" s="11"/>
      <c r="M70" s="70"/>
      <c r="N70" s="100"/>
      <c r="O70" s="95">
        <v>0</v>
      </c>
      <c r="P70" s="14"/>
      <c r="Q70" s="14"/>
      <c r="R70" s="72"/>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row>
    <row r="71" spans="2:126" s="5" customFormat="1" ht="16.2" thickBot="1" x14ac:dyDescent="0.35">
      <c r="B71" s="23"/>
      <c r="C71" s="265" t="s">
        <v>378</v>
      </c>
      <c r="D71" s="266"/>
      <c r="E71" s="122"/>
      <c r="F71" s="231" t="s">
        <v>175</v>
      </c>
      <c r="G71" s="123" t="s">
        <v>35</v>
      </c>
      <c r="H71" s="123" t="s">
        <v>35</v>
      </c>
      <c r="I71" s="123" t="s">
        <v>35</v>
      </c>
      <c r="J71" s="110" t="s">
        <v>35</v>
      </c>
      <c r="K71" s="27"/>
      <c r="L71" s="11"/>
      <c r="M71" s="70"/>
      <c r="N71" s="100"/>
      <c r="O71" s="95">
        <v>0</v>
      </c>
      <c r="P71" s="14"/>
      <c r="Q71" s="14"/>
      <c r="R71" s="72"/>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row>
    <row r="72" spans="2:126" s="5" customFormat="1" ht="6.6" customHeight="1" thickTop="1" x14ac:dyDescent="0.3">
      <c r="B72" s="23"/>
      <c r="C72" s="82"/>
      <c r="D72" s="83"/>
      <c r="E72" s="84"/>
      <c r="F72" s="221"/>
      <c r="G72" s="85"/>
      <c r="H72" s="86"/>
      <c r="I72" s="86"/>
      <c r="J72" s="86"/>
      <c r="K72" s="27"/>
      <c r="L72" s="11"/>
      <c r="M72" s="70"/>
      <c r="N72" s="71"/>
      <c r="O72" s="55">
        <v>0</v>
      </c>
      <c r="P72" s="14"/>
      <c r="Q72" s="14"/>
      <c r="R72" s="72"/>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row>
    <row r="73" spans="2:126" s="5" customFormat="1" ht="15" customHeight="1" thickBot="1" x14ac:dyDescent="0.35">
      <c r="B73" s="23"/>
      <c r="C73" s="87" t="s">
        <v>293</v>
      </c>
      <c r="D73" s="87"/>
      <c r="E73" s="89"/>
      <c r="F73" s="232" t="str">
        <f>IF(OR(F74="Yes",F75="Yes",F76="Yes",F77="Yes",F78="Yes",F79="Yes",F80="Yes",F81="Yes",F82="Yes",F83="Yes",F84="Yes",F85="Yes"),"Yes","No")</f>
        <v>Yes</v>
      </c>
      <c r="G73" s="89"/>
      <c r="H73" s="89"/>
      <c r="I73" s="89"/>
      <c r="J73" s="89"/>
      <c r="K73" s="27"/>
      <c r="L73" s="90"/>
      <c r="M73" s="91"/>
      <c r="N73" s="92"/>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row>
    <row r="74" spans="2:126" s="5" customFormat="1" ht="86.4" customHeight="1" thickTop="1" x14ac:dyDescent="0.3">
      <c r="B74" s="23"/>
      <c r="C74" s="281" t="s">
        <v>149</v>
      </c>
      <c r="D74" s="282"/>
      <c r="E74" s="125" t="s">
        <v>255</v>
      </c>
      <c r="F74" s="222" t="s">
        <v>175</v>
      </c>
      <c r="G74" s="75" t="s">
        <v>35</v>
      </c>
      <c r="H74" s="75" t="s">
        <v>35</v>
      </c>
      <c r="I74" s="75" t="s">
        <v>35</v>
      </c>
      <c r="J74" s="76" t="s">
        <v>35</v>
      </c>
      <c r="K74" s="27"/>
      <c r="L74" s="11"/>
      <c r="M74" s="77" t="s">
        <v>102</v>
      </c>
      <c r="N74" s="78"/>
      <c r="O74" s="95">
        <v>439.65517241379314</v>
      </c>
      <c r="P74" s="14">
        <v>612</v>
      </c>
      <c r="Q74" s="14"/>
      <c r="R74" s="72"/>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row>
    <row r="75" spans="2:126" s="5" customFormat="1" ht="62.4" x14ac:dyDescent="0.3">
      <c r="B75" s="23"/>
      <c r="C75" s="277" t="s">
        <v>101</v>
      </c>
      <c r="D75" s="278"/>
      <c r="E75" s="126" t="s">
        <v>256</v>
      </c>
      <c r="F75" s="225" t="s">
        <v>176</v>
      </c>
      <c r="G75" s="80">
        <f>$O$75</f>
        <v>972.70114942528744</v>
      </c>
      <c r="H75" s="80">
        <f>$O$75</f>
        <v>972.70114942528744</v>
      </c>
      <c r="I75" s="80">
        <f>$O$75</f>
        <v>972.70114942528744</v>
      </c>
      <c r="J75" s="96">
        <f>$O$75</f>
        <v>972.70114942528744</v>
      </c>
      <c r="K75" s="27"/>
      <c r="L75" s="11"/>
      <c r="M75" s="77" t="s">
        <v>100</v>
      </c>
      <c r="N75" s="78"/>
      <c r="O75" s="95">
        <v>972.70114942528744</v>
      </c>
      <c r="P75" s="14">
        <v>1354</v>
      </c>
      <c r="Q75" s="14"/>
      <c r="R75" s="72"/>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row>
    <row r="76" spans="2:126" s="5" customFormat="1" ht="101.4" customHeight="1" x14ac:dyDescent="0.3">
      <c r="B76" s="23"/>
      <c r="C76" s="277" t="s">
        <v>97</v>
      </c>
      <c r="D76" s="278"/>
      <c r="E76" s="126" t="s">
        <v>257</v>
      </c>
      <c r="F76" s="225" t="s">
        <v>176</v>
      </c>
      <c r="G76" s="80">
        <f>$O$76</f>
        <v>346.26436781609198</v>
      </c>
      <c r="H76" s="80">
        <f>$O$76</f>
        <v>346.26436781609198</v>
      </c>
      <c r="I76" s="80" t="s">
        <v>35</v>
      </c>
      <c r="J76" s="96">
        <f>$O$76</f>
        <v>346.26436781609198</v>
      </c>
      <c r="K76" s="27"/>
      <c r="L76" s="11"/>
      <c r="M76" s="77" t="s">
        <v>96</v>
      </c>
      <c r="N76" s="78"/>
      <c r="O76" s="95">
        <v>346.26436781609198</v>
      </c>
      <c r="P76" s="14">
        <v>482</v>
      </c>
      <c r="Q76" s="14"/>
      <c r="R76" s="72"/>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row>
    <row r="77" spans="2:126" s="5" customFormat="1" ht="78" x14ac:dyDescent="0.3">
      <c r="B77" s="23"/>
      <c r="C77" s="277" t="s">
        <v>95</v>
      </c>
      <c r="D77" s="278"/>
      <c r="E77" s="126" t="s">
        <v>228</v>
      </c>
      <c r="F77" s="225" t="s">
        <v>175</v>
      </c>
      <c r="G77" s="80" t="s">
        <v>35</v>
      </c>
      <c r="H77" s="80">
        <f>$O$77</f>
        <v>22.988505747126439</v>
      </c>
      <c r="I77" s="80" t="s">
        <v>35</v>
      </c>
      <c r="J77" s="96" t="s">
        <v>35</v>
      </c>
      <c r="K77" s="27"/>
      <c r="L77" s="11"/>
      <c r="M77" s="77" t="s">
        <v>94</v>
      </c>
      <c r="N77" s="78"/>
      <c r="O77" s="95">
        <v>22.988505747126439</v>
      </c>
      <c r="P77" s="14">
        <v>32</v>
      </c>
      <c r="Q77" s="14"/>
      <c r="R77" s="72"/>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row>
    <row r="78" spans="2:126" s="5" customFormat="1" ht="62.4" x14ac:dyDescent="0.3">
      <c r="B78" s="23"/>
      <c r="C78" s="277" t="s">
        <v>150</v>
      </c>
      <c r="D78" s="278"/>
      <c r="E78" s="126" t="s">
        <v>258</v>
      </c>
      <c r="F78" s="225" t="s">
        <v>175</v>
      </c>
      <c r="G78" s="80" t="s">
        <v>35</v>
      </c>
      <c r="H78" s="80" t="s">
        <v>35</v>
      </c>
      <c r="I78" s="80" t="s">
        <v>35</v>
      </c>
      <c r="J78" s="96" t="s">
        <v>35</v>
      </c>
      <c r="K78" s="27"/>
      <c r="L78" s="11"/>
      <c r="M78" s="77" t="s">
        <v>93</v>
      </c>
      <c r="N78" s="78"/>
      <c r="O78" s="95">
        <v>251.43678160919541</v>
      </c>
      <c r="P78" s="14">
        <v>350</v>
      </c>
      <c r="Q78" s="14"/>
      <c r="R78" s="72"/>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row>
    <row r="79" spans="2:126" s="5" customFormat="1" ht="15.6" x14ac:dyDescent="0.3">
      <c r="B79" s="23"/>
      <c r="C79" s="277" t="s">
        <v>151</v>
      </c>
      <c r="D79" s="278"/>
      <c r="E79" s="126" t="s">
        <v>152</v>
      </c>
      <c r="F79" s="225" t="s">
        <v>176</v>
      </c>
      <c r="G79" s="80">
        <f>$O$79</f>
        <v>125</v>
      </c>
      <c r="H79" s="80">
        <f>$O$79</f>
        <v>125</v>
      </c>
      <c r="I79" s="80">
        <f>$O$79</f>
        <v>125</v>
      </c>
      <c r="J79" s="96">
        <f>$O$79</f>
        <v>125</v>
      </c>
      <c r="K79" s="27"/>
      <c r="L79" s="11"/>
      <c r="M79" s="77" t="s">
        <v>92</v>
      </c>
      <c r="N79" s="78"/>
      <c r="O79" s="95">
        <v>125</v>
      </c>
      <c r="P79" s="14">
        <v>0</v>
      </c>
      <c r="Q79" s="14"/>
      <c r="R79" s="72"/>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row>
    <row r="80" spans="2:126" s="5" customFormat="1" ht="31.2" x14ac:dyDescent="0.3">
      <c r="B80" s="23"/>
      <c r="C80" s="277" t="s">
        <v>190</v>
      </c>
      <c r="D80" s="278"/>
      <c r="E80" s="126" t="s">
        <v>259</v>
      </c>
      <c r="F80" s="225" t="s">
        <v>176</v>
      </c>
      <c r="G80" s="80">
        <f>$O$80</f>
        <v>353.44827586206901</v>
      </c>
      <c r="H80" s="80">
        <f>$O$80</f>
        <v>353.44827586206901</v>
      </c>
      <c r="I80" s="80">
        <f>$O$80</f>
        <v>353.44827586206901</v>
      </c>
      <c r="J80" s="96">
        <f>$O$80</f>
        <v>353.44827586206901</v>
      </c>
      <c r="K80" s="27"/>
      <c r="L80" s="11"/>
      <c r="M80" s="77" t="s">
        <v>91</v>
      </c>
      <c r="N80" s="78"/>
      <c r="O80" s="95">
        <v>353.44827586206901</v>
      </c>
      <c r="P80" s="14">
        <v>492</v>
      </c>
      <c r="Q80" s="14"/>
      <c r="R80" s="72"/>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row>
    <row r="81" spans="2:126" s="5" customFormat="1" ht="31.2" x14ac:dyDescent="0.3">
      <c r="B81" s="23"/>
      <c r="C81" s="257" t="s">
        <v>184</v>
      </c>
      <c r="D81" s="258"/>
      <c r="E81" s="126" t="s">
        <v>90</v>
      </c>
      <c r="F81" s="225" t="s">
        <v>176</v>
      </c>
      <c r="G81" s="80">
        <f>$O$81</f>
        <v>1094.1091954022988</v>
      </c>
      <c r="H81" s="80">
        <f>$O$81</f>
        <v>1094.1091954022988</v>
      </c>
      <c r="I81" s="80">
        <f>$O$81</f>
        <v>1094.1091954022988</v>
      </c>
      <c r="J81" s="96">
        <f>$O$81</f>
        <v>1094.1091954022988</v>
      </c>
      <c r="K81" s="27"/>
      <c r="L81" s="11"/>
      <c r="M81" s="77" t="s">
        <v>89</v>
      </c>
      <c r="N81" s="78"/>
      <c r="O81" s="95">
        <v>1094.1091954022988</v>
      </c>
      <c r="P81" s="14">
        <v>1523</v>
      </c>
      <c r="Q81" s="14"/>
      <c r="R81" s="72"/>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row>
    <row r="82" spans="2:126" s="5" customFormat="1" ht="15.6" x14ac:dyDescent="0.3">
      <c r="B82" s="23"/>
      <c r="C82" s="277" t="s">
        <v>88</v>
      </c>
      <c r="D82" s="278"/>
      <c r="E82" s="126" t="s">
        <v>88</v>
      </c>
      <c r="F82" s="225" t="s">
        <v>176</v>
      </c>
      <c r="G82" s="80">
        <f>$O$82</f>
        <v>582.6149425287357</v>
      </c>
      <c r="H82" s="80">
        <f>$O$82</f>
        <v>582.6149425287357</v>
      </c>
      <c r="I82" s="80">
        <f>$O$82</f>
        <v>582.6149425287357</v>
      </c>
      <c r="J82" s="96">
        <f>$O$82</f>
        <v>582.6149425287357</v>
      </c>
      <c r="K82" s="27"/>
      <c r="L82" s="11"/>
      <c r="M82" s="77" t="s">
        <v>87</v>
      </c>
      <c r="N82" s="78"/>
      <c r="O82" s="95">
        <v>582.6149425287357</v>
      </c>
      <c r="P82" s="14">
        <v>811</v>
      </c>
      <c r="Q82" s="14"/>
      <c r="R82" s="72"/>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row>
    <row r="83" spans="2:126" s="5" customFormat="1" ht="31.2" x14ac:dyDescent="0.3">
      <c r="B83" s="23"/>
      <c r="C83" s="257" t="s">
        <v>86</v>
      </c>
      <c r="D83" s="258"/>
      <c r="E83" s="126" t="s">
        <v>86</v>
      </c>
      <c r="F83" s="225" t="s">
        <v>176</v>
      </c>
      <c r="G83" s="80">
        <f>$O$83</f>
        <v>920.25862068965523</v>
      </c>
      <c r="H83" s="80">
        <f>$O$83</f>
        <v>920.25862068965523</v>
      </c>
      <c r="I83" s="80">
        <f>$O$83</f>
        <v>920.25862068965523</v>
      </c>
      <c r="J83" s="96">
        <f>$O$83</f>
        <v>920.25862068965523</v>
      </c>
      <c r="K83" s="27"/>
      <c r="L83" s="11"/>
      <c r="M83" s="77" t="s">
        <v>85</v>
      </c>
      <c r="N83" s="78"/>
      <c r="O83" s="95">
        <v>920.25862068965523</v>
      </c>
      <c r="P83" s="14">
        <v>1281</v>
      </c>
      <c r="Q83" s="14"/>
      <c r="R83" s="72"/>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row>
    <row r="84" spans="2:126" s="5" customFormat="1" ht="31.2" x14ac:dyDescent="0.3">
      <c r="B84" s="23"/>
      <c r="C84" s="277" t="s">
        <v>153</v>
      </c>
      <c r="D84" s="278"/>
      <c r="E84" s="126" t="s">
        <v>83</v>
      </c>
      <c r="F84" s="225" t="s">
        <v>176</v>
      </c>
      <c r="G84" s="80">
        <f>$O$84</f>
        <v>175.2873563218391</v>
      </c>
      <c r="H84" s="80">
        <f>$O$84</f>
        <v>175.2873563218391</v>
      </c>
      <c r="I84" s="80" t="s">
        <v>35</v>
      </c>
      <c r="J84" s="96">
        <f>$O$84</f>
        <v>175.2873563218391</v>
      </c>
      <c r="K84" s="27"/>
      <c r="L84" s="11"/>
      <c r="M84" s="77" t="s">
        <v>182</v>
      </c>
      <c r="N84" s="78"/>
      <c r="O84" s="95">
        <v>175.2873563218391</v>
      </c>
      <c r="P84" s="14">
        <v>244</v>
      </c>
      <c r="Q84" s="14"/>
      <c r="R84" s="72"/>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row>
    <row r="85" spans="2:126" s="5" customFormat="1" ht="31.8" thickBot="1" x14ac:dyDescent="0.35">
      <c r="B85" s="23"/>
      <c r="C85" s="275" t="s">
        <v>183</v>
      </c>
      <c r="D85" s="276"/>
      <c r="E85" s="127" t="s">
        <v>83</v>
      </c>
      <c r="F85" s="223" t="s">
        <v>176</v>
      </c>
      <c r="G85" s="105">
        <f>$O$85</f>
        <v>267.24137931034488</v>
      </c>
      <c r="H85" s="105">
        <f>$O$85</f>
        <v>267.24137931034488</v>
      </c>
      <c r="I85" s="105">
        <f>$O$85</f>
        <v>267.24137931034488</v>
      </c>
      <c r="J85" s="81">
        <f>$O$85</f>
        <v>267.24137931034488</v>
      </c>
      <c r="K85" s="27"/>
      <c r="L85" s="11"/>
      <c r="M85" s="77" t="s">
        <v>82</v>
      </c>
      <c r="N85" s="78"/>
      <c r="O85" s="95">
        <v>267.24137931034488</v>
      </c>
      <c r="P85" s="14">
        <v>372</v>
      </c>
      <c r="Q85" s="14"/>
      <c r="R85" s="72"/>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row>
    <row r="86" spans="2:126" s="5" customFormat="1" ht="6.6" customHeight="1" thickTop="1" x14ac:dyDescent="0.3">
      <c r="B86" s="23"/>
      <c r="C86" s="82"/>
      <c r="D86" s="83"/>
      <c r="E86" s="84"/>
      <c r="F86" s="221"/>
      <c r="G86" s="85"/>
      <c r="H86" s="86"/>
      <c r="I86" s="86"/>
      <c r="J86" s="86"/>
      <c r="K86" s="27"/>
      <c r="L86" s="11"/>
      <c r="M86" s="70"/>
      <c r="N86" s="71"/>
      <c r="O86" s="55">
        <v>0</v>
      </c>
      <c r="P86" s="14"/>
      <c r="Q86" s="14"/>
      <c r="R86" s="72"/>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row>
    <row r="87" spans="2:126" s="5" customFormat="1" ht="15" customHeight="1" thickBot="1" x14ac:dyDescent="0.35">
      <c r="B87" s="23"/>
      <c r="C87" s="87" t="s">
        <v>294</v>
      </c>
      <c r="D87" s="87"/>
      <c r="E87" s="89"/>
      <c r="F87" s="232" t="s">
        <v>175</v>
      </c>
      <c r="G87" s="89"/>
      <c r="H87" s="89"/>
      <c r="I87" s="89"/>
      <c r="J87" s="89"/>
      <c r="K87" s="27"/>
      <c r="L87" s="90"/>
      <c r="M87" s="91"/>
      <c r="N87" s="92"/>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4"/>
      <c r="CR87" s="14"/>
      <c r="CS87" s="14"/>
      <c r="CT87" s="14"/>
      <c r="CU87" s="14"/>
      <c r="CV87" s="14"/>
      <c r="CW87" s="14"/>
      <c r="CX87" s="14"/>
      <c r="CY87" s="14"/>
      <c r="CZ87" s="14"/>
      <c r="DA87" s="14"/>
      <c r="DB87" s="14"/>
      <c r="DC87" s="14"/>
      <c r="DD87" s="14"/>
      <c r="DE87" s="14"/>
      <c r="DF87" s="14"/>
      <c r="DG87" s="14"/>
      <c r="DH87" s="14"/>
      <c r="DI87" s="14"/>
      <c r="DJ87" s="14"/>
      <c r="DK87" s="14"/>
      <c r="DL87" s="14"/>
      <c r="DM87" s="14"/>
      <c r="DN87" s="14"/>
      <c r="DO87" s="14"/>
      <c r="DP87" s="14"/>
      <c r="DQ87" s="14"/>
      <c r="DR87" s="14"/>
      <c r="DS87" s="14"/>
      <c r="DT87" s="14"/>
      <c r="DU87" s="14"/>
      <c r="DV87" s="14"/>
    </row>
    <row r="88" spans="2:126" s="5" customFormat="1" ht="16.2" thickTop="1" x14ac:dyDescent="0.3">
      <c r="B88" s="23"/>
      <c r="C88" s="263" t="s">
        <v>131</v>
      </c>
      <c r="D88" s="264"/>
      <c r="E88" s="128"/>
      <c r="F88" s="233" t="s">
        <v>175</v>
      </c>
      <c r="G88" s="112" t="s">
        <v>35</v>
      </c>
      <c r="H88" s="112" t="s">
        <v>35</v>
      </c>
      <c r="I88" s="112" t="s">
        <v>35</v>
      </c>
      <c r="J88" s="113" t="s">
        <v>35</v>
      </c>
      <c r="K88" s="27"/>
      <c r="L88" s="11"/>
      <c r="M88" s="70"/>
      <c r="N88" s="100"/>
      <c r="O88" s="95">
        <v>0</v>
      </c>
      <c r="P88" s="14"/>
      <c r="Q88" s="14"/>
      <c r="R88" s="72"/>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4"/>
      <c r="CR88" s="14"/>
      <c r="CS88" s="14"/>
      <c r="CT88" s="14"/>
      <c r="CU88" s="14"/>
      <c r="CV88" s="14"/>
      <c r="CW88" s="14"/>
      <c r="CX88" s="14"/>
      <c r="CY88" s="14"/>
      <c r="CZ88" s="14"/>
      <c r="DA88" s="14"/>
      <c r="DB88" s="14"/>
      <c r="DC88" s="14"/>
      <c r="DD88" s="14"/>
      <c r="DE88" s="14"/>
      <c r="DF88" s="14"/>
      <c r="DG88" s="14"/>
      <c r="DH88" s="14"/>
      <c r="DI88" s="14"/>
      <c r="DJ88" s="14"/>
      <c r="DK88" s="14"/>
      <c r="DL88" s="14"/>
      <c r="DM88" s="14"/>
      <c r="DN88" s="14"/>
      <c r="DO88" s="14"/>
      <c r="DP88" s="14"/>
      <c r="DQ88" s="14"/>
      <c r="DR88" s="14"/>
      <c r="DS88" s="14"/>
      <c r="DT88" s="14"/>
      <c r="DU88" s="14"/>
      <c r="DV88" s="14"/>
    </row>
    <row r="89" spans="2:126" s="5" customFormat="1" ht="15.6" x14ac:dyDescent="0.3">
      <c r="B89" s="23"/>
      <c r="C89" s="287" t="s">
        <v>132</v>
      </c>
      <c r="D89" s="288"/>
      <c r="E89" s="129"/>
      <c r="F89" s="229" t="s">
        <v>175</v>
      </c>
      <c r="G89" s="94" t="s">
        <v>35</v>
      </c>
      <c r="H89" s="94" t="s">
        <v>35</v>
      </c>
      <c r="I89" s="94" t="s">
        <v>35</v>
      </c>
      <c r="J89" s="102" t="s">
        <v>35</v>
      </c>
      <c r="K89" s="27"/>
      <c r="L89" s="11"/>
      <c r="M89" s="130"/>
      <c r="N89" s="100"/>
      <c r="O89" s="95">
        <v>0</v>
      </c>
      <c r="P89" s="14"/>
      <c r="Q89" s="14"/>
      <c r="R89" s="72"/>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c r="CH89" s="14"/>
      <c r="CI89" s="14"/>
      <c r="CJ89" s="14"/>
      <c r="CK89" s="14"/>
      <c r="CL89" s="14"/>
      <c r="CM89" s="14"/>
      <c r="CN89" s="14"/>
      <c r="CO89" s="14"/>
      <c r="CP89" s="14"/>
      <c r="CQ89" s="14"/>
      <c r="CR89" s="14"/>
      <c r="CS89" s="14"/>
      <c r="CT89" s="14"/>
      <c r="CU89" s="14"/>
      <c r="CV89" s="14"/>
      <c r="CW89" s="14"/>
      <c r="CX89" s="14"/>
      <c r="CY89" s="14"/>
      <c r="CZ89" s="14"/>
      <c r="DA89" s="14"/>
      <c r="DB89" s="14"/>
      <c r="DC89" s="14"/>
      <c r="DD89" s="14"/>
      <c r="DE89" s="14"/>
      <c r="DF89" s="14"/>
      <c r="DG89" s="14"/>
      <c r="DH89" s="14"/>
      <c r="DI89" s="14"/>
      <c r="DJ89" s="14"/>
      <c r="DK89" s="14"/>
      <c r="DL89" s="14"/>
      <c r="DM89" s="14"/>
      <c r="DN89" s="14"/>
      <c r="DO89" s="14"/>
      <c r="DP89" s="14"/>
      <c r="DQ89" s="14"/>
      <c r="DR89" s="14"/>
      <c r="DS89" s="14"/>
      <c r="DT89" s="14"/>
      <c r="DU89" s="14"/>
      <c r="DV89" s="14"/>
    </row>
    <row r="90" spans="2:126" s="5" customFormat="1" ht="33.6" customHeight="1" thickBot="1" x14ac:dyDescent="0.35">
      <c r="B90" s="23"/>
      <c r="C90" s="269" t="s">
        <v>78</v>
      </c>
      <c r="D90" s="270"/>
      <c r="E90" s="131" t="s">
        <v>229</v>
      </c>
      <c r="F90" s="236" t="s">
        <v>175</v>
      </c>
      <c r="G90" s="118" t="s">
        <v>35</v>
      </c>
      <c r="H90" s="118" t="s">
        <v>35</v>
      </c>
      <c r="I90" s="118" t="s">
        <v>35</v>
      </c>
      <c r="J90" s="115" t="s">
        <v>35</v>
      </c>
      <c r="K90" s="27"/>
      <c r="L90" s="11"/>
      <c r="M90" s="70" t="s">
        <v>79</v>
      </c>
      <c r="N90" s="100"/>
      <c r="O90" s="95">
        <v>0</v>
      </c>
      <c r="P90" s="14"/>
      <c r="Q90" s="14"/>
      <c r="R90" s="72"/>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c r="CH90" s="14"/>
      <c r="CI90" s="14"/>
      <c r="CJ90" s="14"/>
      <c r="CK90" s="14"/>
      <c r="CL90" s="14"/>
      <c r="CM90" s="14"/>
      <c r="CN90" s="14"/>
      <c r="CO90" s="14"/>
      <c r="CP90" s="14"/>
      <c r="CQ90" s="14"/>
      <c r="CR90" s="14"/>
      <c r="CS90" s="14"/>
      <c r="CT90" s="14"/>
      <c r="CU90" s="14"/>
      <c r="CV90" s="14"/>
      <c r="CW90" s="14"/>
      <c r="CX90" s="14"/>
      <c r="CY90" s="14"/>
      <c r="CZ90" s="14"/>
      <c r="DA90" s="14"/>
      <c r="DB90" s="14"/>
      <c r="DC90" s="14"/>
      <c r="DD90" s="14"/>
      <c r="DE90" s="14"/>
      <c r="DF90" s="14"/>
      <c r="DG90" s="14"/>
      <c r="DH90" s="14"/>
      <c r="DI90" s="14"/>
      <c r="DJ90" s="14"/>
      <c r="DK90" s="14"/>
      <c r="DL90" s="14"/>
      <c r="DM90" s="14"/>
      <c r="DN90" s="14"/>
      <c r="DO90" s="14"/>
      <c r="DP90" s="14"/>
      <c r="DQ90" s="14"/>
      <c r="DR90" s="14"/>
      <c r="DS90" s="14"/>
      <c r="DT90" s="14"/>
      <c r="DU90" s="14"/>
      <c r="DV90" s="14"/>
    </row>
    <row r="91" spans="2:126" s="5" customFormat="1" ht="6.6" customHeight="1" thickTop="1" x14ac:dyDescent="0.3">
      <c r="B91" s="23"/>
      <c r="C91" s="82"/>
      <c r="D91" s="83"/>
      <c r="E91" s="84"/>
      <c r="F91" s="221"/>
      <c r="G91" s="85"/>
      <c r="H91" s="86"/>
      <c r="I91" s="86"/>
      <c r="J91" s="86"/>
      <c r="K91" s="27"/>
      <c r="L91" s="11"/>
      <c r="M91" s="70"/>
      <c r="N91" s="71"/>
      <c r="O91" s="55">
        <v>0</v>
      </c>
      <c r="P91" s="14"/>
      <c r="Q91" s="14"/>
      <c r="R91" s="72"/>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4"/>
      <c r="CR91" s="14"/>
      <c r="CS91" s="14"/>
      <c r="CT91" s="14"/>
      <c r="CU91" s="14"/>
      <c r="CV91" s="14"/>
      <c r="CW91" s="14"/>
      <c r="CX91" s="14"/>
      <c r="CY91" s="14"/>
      <c r="CZ91" s="14"/>
      <c r="DA91" s="14"/>
      <c r="DB91" s="14"/>
      <c r="DC91" s="14"/>
      <c r="DD91" s="14"/>
      <c r="DE91" s="14"/>
      <c r="DF91" s="14"/>
      <c r="DG91" s="14"/>
      <c r="DH91" s="14"/>
      <c r="DI91" s="14"/>
      <c r="DJ91" s="14"/>
      <c r="DK91" s="14"/>
      <c r="DL91" s="14"/>
      <c r="DM91" s="14"/>
      <c r="DN91" s="14"/>
      <c r="DO91" s="14"/>
      <c r="DP91" s="14"/>
      <c r="DQ91" s="14"/>
      <c r="DR91" s="14"/>
      <c r="DS91" s="14"/>
      <c r="DT91" s="14"/>
      <c r="DU91" s="14"/>
      <c r="DV91" s="14"/>
    </row>
    <row r="92" spans="2:126" s="5" customFormat="1" ht="15" customHeight="1" thickBot="1" x14ac:dyDescent="0.35">
      <c r="B92" s="23"/>
      <c r="C92" s="87" t="s">
        <v>295</v>
      </c>
      <c r="D92" s="87"/>
      <c r="E92" s="89"/>
      <c r="F92" s="232" t="s">
        <v>175</v>
      </c>
      <c r="G92" s="89"/>
      <c r="H92" s="89"/>
      <c r="I92" s="89"/>
      <c r="J92" s="89"/>
      <c r="K92" s="27"/>
      <c r="L92" s="90"/>
      <c r="M92" s="91"/>
      <c r="N92" s="92"/>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row>
    <row r="93" spans="2:126" s="5" customFormat="1" ht="16.2" thickTop="1" x14ac:dyDescent="0.3">
      <c r="B93" s="23"/>
      <c r="C93" s="279" t="s">
        <v>214</v>
      </c>
      <c r="D93" s="280"/>
      <c r="E93" s="132"/>
      <c r="F93" s="226" t="s">
        <v>175</v>
      </c>
      <c r="G93" s="98" t="s">
        <v>35</v>
      </c>
      <c r="H93" s="75">
        <f>$O$94</f>
        <v>0</v>
      </c>
      <c r="I93" s="75">
        <f>$O$94</f>
        <v>0</v>
      </c>
      <c r="J93" s="99" t="s">
        <v>35</v>
      </c>
      <c r="K93" s="27"/>
      <c r="L93" s="11"/>
      <c r="M93" s="70" t="s">
        <v>356</v>
      </c>
      <c r="N93" s="100"/>
      <c r="O93" s="95"/>
      <c r="P93" s="14"/>
      <c r="Q93" s="14"/>
      <c r="R93" s="72"/>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4"/>
      <c r="CR93" s="14"/>
      <c r="CS93" s="14"/>
      <c r="CT93" s="14"/>
      <c r="CU93" s="14"/>
      <c r="CV93" s="14"/>
      <c r="CW93" s="14"/>
      <c r="CX93" s="14"/>
      <c r="CY93" s="14"/>
      <c r="CZ93" s="14"/>
      <c r="DA93" s="14"/>
      <c r="DB93" s="14"/>
      <c r="DC93" s="14"/>
      <c r="DD93" s="14"/>
      <c r="DE93" s="14"/>
      <c r="DF93" s="14"/>
      <c r="DG93" s="14"/>
      <c r="DH93" s="14"/>
      <c r="DI93" s="14"/>
      <c r="DJ93" s="14"/>
      <c r="DK93" s="14"/>
      <c r="DL93" s="14"/>
      <c r="DM93" s="14"/>
      <c r="DN93" s="14"/>
      <c r="DO93" s="14"/>
      <c r="DP93" s="14"/>
      <c r="DQ93" s="14"/>
      <c r="DR93" s="14"/>
      <c r="DS93" s="14"/>
      <c r="DT93" s="14"/>
      <c r="DU93" s="14"/>
      <c r="DV93" s="14"/>
    </row>
    <row r="94" spans="2:126" s="5" customFormat="1" ht="15.6" x14ac:dyDescent="0.3">
      <c r="B94" s="23"/>
      <c r="C94" s="273" t="s">
        <v>370</v>
      </c>
      <c r="D94" s="274"/>
      <c r="E94" s="133" t="s">
        <v>380</v>
      </c>
      <c r="F94" s="227" t="s">
        <v>175</v>
      </c>
      <c r="G94" s="94" t="s">
        <v>35</v>
      </c>
      <c r="H94" s="80">
        <f>$O$94</f>
        <v>0</v>
      </c>
      <c r="I94" s="80">
        <f>$O$94</f>
        <v>0</v>
      </c>
      <c r="J94" s="102" t="s">
        <v>35</v>
      </c>
      <c r="K94" s="27"/>
      <c r="L94" s="11"/>
      <c r="M94" s="70" t="s">
        <v>356</v>
      </c>
      <c r="N94" s="100"/>
      <c r="O94" s="95"/>
      <c r="P94" s="14"/>
      <c r="Q94" s="14"/>
      <c r="R94" s="72"/>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4"/>
      <c r="CR94" s="14"/>
      <c r="CS94" s="14"/>
      <c r="CT94" s="14"/>
      <c r="CU94" s="14"/>
      <c r="CV94" s="14"/>
      <c r="CW94" s="14"/>
      <c r="CX94" s="14"/>
      <c r="CY94" s="14"/>
      <c r="CZ94" s="14"/>
      <c r="DA94" s="14"/>
      <c r="DB94" s="14"/>
      <c r="DC94" s="14"/>
      <c r="DD94" s="14"/>
      <c r="DE94" s="14"/>
      <c r="DF94" s="14"/>
      <c r="DG94" s="14"/>
      <c r="DH94" s="14"/>
      <c r="DI94" s="14"/>
      <c r="DJ94" s="14"/>
      <c r="DK94" s="14"/>
      <c r="DL94" s="14"/>
      <c r="DM94" s="14"/>
      <c r="DN94" s="14"/>
      <c r="DO94" s="14"/>
      <c r="DP94" s="14"/>
      <c r="DQ94" s="14"/>
      <c r="DR94" s="14"/>
      <c r="DS94" s="14"/>
      <c r="DT94" s="14"/>
      <c r="DU94" s="14"/>
      <c r="DV94" s="14"/>
    </row>
    <row r="95" spans="2:126" s="5" customFormat="1" ht="15.6" x14ac:dyDescent="0.3">
      <c r="B95" s="23"/>
      <c r="C95" s="254" t="s">
        <v>135</v>
      </c>
      <c r="D95" s="255"/>
      <c r="E95" s="134"/>
      <c r="F95" s="234" t="s">
        <v>175</v>
      </c>
      <c r="G95" s="108" t="s">
        <v>35</v>
      </c>
      <c r="H95" s="108" t="s">
        <v>35</v>
      </c>
      <c r="I95" s="108" t="s">
        <v>35</v>
      </c>
      <c r="J95" s="109" t="s">
        <v>35</v>
      </c>
      <c r="K95" s="27"/>
      <c r="L95" s="11"/>
      <c r="M95" s="70"/>
      <c r="N95" s="100"/>
      <c r="O95" s="95">
        <v>0</v>
      </c>
      <c r="P95" s="14"/>
      <c r="Q95" s="14"/>
      <c r="R95" s="72"/>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4"/>
      <c r="CR95" s="14"/>
      <c r="CS95" s="14"/>
      <c r="CT95" s="14"/>
      <c r="CU95" s="14"/>
      <c r="CV95" s="14"/>
      <c r="CW95" s="14"/>
      <c r="CX95" s="14"/>
      <c r="CY95" s="14"/>
      <c r="CZ95" s="14"/>
      <c r="DA95" s="14"/>
      <c r="DB95" s="14"/>
      <c r="DC95" s="14"/>
      <c r="DD95" s="14"/>
      <c r="DE95" s="14"/>
      <c r="DF95" s="14"/>
      <c r="DG95" s="14"/>
      <c r="DH95" s="14"/>
      <c r="DI95" s="14"/>
      <c r="DJ95" s="14"/>
      <c r="DK95" s="14"/>
      <c r="DL95" s="14"/>
      <c r="DM95" s="14"/>
      <c r="DN95" s="14"/>
      <c r="DO95" s="14"/>
      <c r="DP95" s="14"/>
      <c r="DQ95" s="14"/>
      <c r="DR95" s="14"/>
      <c r="DS95" s="14"/>
      <c r="DT95" s="14"/>
      <c r="DU95" s="14"/>
      <c r="DV95" s="14"/>
    </row>
    <row r="96" spans="2:126" s="5" customFormat="1" ht="15.6" x14ac:dyDescent="0.3">
      <c r="B96" s="23"/>
      <c r="C96" s="254" t="s">
        <v>136</v>
      </c>
      <c r="D96" s="255"/>
      <c r="E96" s="134"/>
      <c r="F96" s="234" t="s">
        <v>175</v>
      </c>
      <c r="G96" s="108" t="s">
        <v>35</v>
      </c>
      <c r="H96" s="108" t="s">
        <v>35</v>
      </c>
      <c r="I96" s="108" t="s">
        <v>35</v>
      </c>
      <c r="J96" s="109" t="s">
        <v>35</v>
      </c>
      <c r="K96" s="27"/>
      <c r="L96" s="11"/>
      <c r="M96" s="70"/>
      <c r="N96" s="100"/>
      <c r="O96" s="95">
        <v>0</v>
      </c>
      <c r="P96" s="14"/>
      <c r="Q96" s="14"/>
      <c r="R96" s="72"/>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row>
    <row r="97" spans="2:126" s="5" customFormat="1" ht="15.6" x14ac:dyDescent="0.3">
      <c r="B97" s="23"/>
      <c r="C97" s="254" t="s">
        <v>137</v>
      </c>
      <c r="D97" s="255"/>
      <c r="E97" s="134"/>
      <c r="F97" s="234" t="s">
        <v>175</v>
      </c>
      <c r="G97" s="108" t="s">
        <v>35</v>
      </c>
      <c r="H97" s="108" t="s">
        <v>35</v>
      </c>
      <c r="I97" s="108" t="s">
        <v>35</v>
      </c>
      <c r="J97" s="109" t="s">
        <v>35</v>
      </c>
      <c r="K97" s="27"/>
      <c r="L97" s="11"/>
      <c r="M97" s="70"/>
      <c r="N97" s="100"/>
      <c r="O97" s="95">
        <v>0</v>
      </c>
      <c r="P97" s="14"/>
      <c r="Q97" s="14"/>
      <c r="R97" s="72"/>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4"/>
      <c r="CR97" s="14"/>
      <c r="CS97" s="14"/>
      <c r="CT97" s="14"/>
      <c r="CU97" s="14"/>
      <c r="CV97" s="14"/>
      <c r="CW97" s="14"/>
      <c r="CX97" s="14"/>
      <c r="CY97" s="14"/>
      <c r="CZ97" s="14"/>
      <c r="DA97" s="14"/>
      <c r="DB97" s="14"/>
      <c r="DC97" s="14"/>
      <c r="DD97" s="14"/>
      <c r="DE97" s="14"/>
      <c r="DF97" s="14"/>
      <c r="DG97" s="14"/>
      <c r="DH97" s="14"/>
      <c r="DI97" s="14"/>
      <c r="DJ97" s="14"/>
      <c r="DK97" s="14"/>
      <c r="DL97" s="14"/>
      <c r="DM97" s="14"/>
      <c r="DN97" s="14"/>
      <c r="DO97" s="14"/>
      <c r="DP97" s="14"/>
      <c r="DQ97" s="14"/>
      <c r="DR97" s="14"/>
      <c r="DS97" s="14"/>
      <c r="DT97" s="14"/>
      <c r="DU97" s="14"/>
      <c r="DV97" s="14"/>
    </row>
    <row r="98" spans="2:126" s="5" customFormat="1" ht="15.6" x14ac:dyDescent="0.3">
      <c r="B98" s="23"/>
      <c r="C98" s="254" t="s">
        <v>138</v>
      </c>
      <c r="D98" s="255"/>
      <c r="E98" s="134"/>
      <c r="F98" s="234" t="s">
        <v>175</v>
      </c>
      <c r="G98" s="108" t="s">
        <v>35</v>
      </c>
      <c r="H98" s="108" t="s">
        <v>35</v>
      </c>
      <c r="I98" s="108" t="s">
        <v>35</v>
      </c>
      <c r="J98" s="109" t="s">
        <v>35</v>
      </c>
      <c r="K98" s="27"/>
      <c r="L98" s="11"/>
      <c r="M98" s="70"/>
      <c r="N98" s="100"/>
      <c r="O98" s="95">
        <v>0</v>
      </c>
      <c r="P98" s="14"/>
      <c r="Q98" s="14"/>
      <c r="R98" s="72"/>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row>
    <row r="99" spans="2:126" s="5" customFormat="1" ht="31.2" x14ac:dyDescent="0.3">
      <c r="B99" s="23"/>
      <c r="C99" s="257" t="s">
        <v>361</v>
      </c>
      <c r="D99" s="258"/>
      <c r="E99" s="135" t="s">
        <v>276</v>
      </c>
      <c r="F99" s="225" t="s">
        <v>176</v>
      </c>
      <c r="G99" s="114">
        <f>$O$99</f>
        <v>-700</v>
      </c>
      <c r="H99" s="114" t="s">
        <v>35</v>
      </c>
      <c r="I99" s="114" t="s">
        <v>35</v>
      </c>
      <c r="J99" s="96">
        <f>$O$99</f>
        <v>-700</v>
      </c>
      <c r="K99" s="27"/>
      <c r="L99" s="11"/>
      <c r="M99" s="77"/>
      <c r="N99" s="78"/>
      <c r="O99" s="95">
        <v>-700</v>
      </c>
      <c r="P99" s="14"/>
      <c r="Q99" s="14"/>
      <c r="R99" s="72"/>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row>
    <row r="100" spans="2:126" s="5" customFormat="1" ht="31.2" x14ac:dyDescent="0.3">
      <c r="B100" s="23"/>
      <c r="C100" s="295" t="s">
        <v>352</v>
      </c>
      <c r="D100" s="296"/>
      <c r="E100" s="136" t="s">
        <v>353</v>
      </c>
      <c r="F100" s="237" t="s">
        <v>175</v>
      </c>
      <c r="G100" s="137" t="s">
        <v>35</v>
      </c>
      <c r="H100" s="137" t="s">
        <v>35</v>
      </c>
      <c r="I100" s="137" t="s">
        <v>35</v>
      </c>
      <c r="J100" s="117" t="s">
        <v>35</v>
      </c>
      <c r="K100" s="27"/>
      <c r="L100" s="11"/>
      <c r="M100" s="77"/>
      <c r="N100" s="78"/>
      <c r="O100" s="95"/>
      <c r="P100" s="14"/>
      <c r="Q100" s="14"/>
      <c r="R100" s="72"/>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row>
    <row r="101" spans="2:126" s="5" customFormat="1" ht="29.4" customHeight="1" x14ac:dyDescent="0.3">
      <c r="B101" s="23"/>
      <c r="C101" s="257" t="s">
        <v>118</v>
      </c>
      <c r="D101" s="258"/>
      <c r="E101" s="135"/>
      <c r="F101" s="225" t="s">
        <v>176</v>
      </c>
      <c r="G101" s="80">
        <f>$O$101</f>
        <v>237.06896551724139</v>
      </c>
      <c r="H101" s="80">
        <f>$O$101</f>
        <v>237.06896551724139</v>
      </c>
      <c r="I101" s="80">
        <f t="shared" ref="I101:J101" si="2">$O$101</f>
        <v>237.06896551724139</v>
      </c>
      <c r="J101" s="96">
        <f t="shared" si="2"/>
        <v>237.06896551724139</v>
      </c>
      <c r="K101" s="27"/>
      <c r="L101" s="11"/>
      <c r="M101" s="77" t="s">
        <v>117</v>
      </c>
      <c r="N101" s="78"/>
      <c r="O101" s="95">
        <v>237.06896551724139</v>
      </c>
      <c r="P101" s="14">
        <v>330</v>
      </c>
      <c r="Q101" s="14"/>
      <c r="R101" s="72"/>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4"/>
      <c r="CR101" s="14"/>
      <c r="CS101" s="14"/>
      <c r="CT101" s="14"/>
      <c r="CU101" s="14"/>
      <c r="CV101" s="14"/>
      <c r="CW101" s="14"/>
      <c r="CX101" s="14"/>
      <c r="CY101" s="14"/>
      <c r="CZ101" s="14"/>
      <c r="DA101" s="14"/>
      <c r="DB101" s="14"/>
      <c r="DC101" s="14"/>
      <c r="DD101" s="14"/>
      <c r="DE101" s="14"/>
      <c r="DF101" s="14"/>
      <c r="DG101" s="14"/>
      <c r="DH101" s="14"/>
      <c r="DI101" s="14"/>
      <c r="DJ101" s="14"/>
      <c r="DK101" s="14"/>
      <c r="DL101" s="14"/>
      <c r="DM101" s="14"/>
      <c r="DN101" s="14"/>
      <c r="DO101" s="14"/>
      <c r="DP101" s="14"/>
      <c r="DQ101" s="14"/>
      <c r="DR101" s="14"/>
      <c r="DS101" s="14"/>
      <c r="DT101" s="14"/>
      <c r="DU101" s="14"/>
      <c r="DV101" s="14"/>
    </row>
    <row r="102" spans="2:126" s="5" customFormat="1" ht="31.2" x14ac:dyDescent="0.3">
      <c r="B102" s="23"/>
      <c r="C102" s="257" t="s">
        <v>139</v>
      </c>
      <c r="D102" s="258"/>
      <c r="E102" s="135" t="s">
        <v>272</v>
      </c>
      <c r="F102" s="225" t="str">
        <f>IF(F103="No","Yes","No")</f>
        <v>Yes</v>
      </c>
      <c r="G102" s="80" t="s">
        <v>35</v>
      </c>
      <c r="H102" s="80" t="s">
        <v>35</v>
      </c>
      <c r="I102" s="80" t="s">
        <v>35</v>
      </c>
      <c r="J102" s="96" t="s">
        <v>35</v>
      </c>
      <c r="K102" s="27"/>
      <c r="L102" s="11"/>
      <c r="M102" s="77" t="s">
        <v>177</v>
      </c>
      <c r="N102" s="78"/>
      <c r="O102" s="95">
        <v>0</v>
      </c>
      <c r="P102" s="14"/>
      <c r="Q102" s="14"/>
      <c r="R102" s="72"/>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c r="CH102" s="14"/>
      <c r="CI102" s="14"/>
      <c r="CJ102" s="14"/>
      <c r="CK102" s="14"/>
      <c r="CL102" s="14"/>
      <c r="CM102" s="14"/>
      <c r="CN102" s="14"/>
      <c r="CO102" s="14"/>
      <c r="CP102" s="14"/>
      <c r="CQ102" s="14"/>
      <c r="CR102" s="14"/>
      <c r="CS102" s="14"/>
      <c r="CT102" s="14"/>
      <c r="CU102" s="14"/>
      <c r="CV102" s="14"/>
      <c r="CW102" s="14"/>
      <c r="CX102" s="14"/>
      <c r="CY102" s="14"/>
      <c r="CZ102" s="14"/>
      <c r="DA102" s="14"/>
      <c r="DB102" s="14"/>
      <c r="DC102" s="14"/>
      <c r="DD102" s="14"/>
      <c r="DE102" s="14"/>
      <c r="DF102" s="14"/>
      <c r="DG102" s="14"/>
      <c r="DH102" s="14"/>
      <c r="DI102" s="14"/>
      <c r="DJ102" s="14"/>
      <c r="DK102" s="14"/>
      <c r="DL102" s="14"/>
      <c r="DM102" s="14"/>
      <c r="DN102" s="14"/>
      <c r="DO102" s="14"/>
      <c r="DP102" s="14"/>
      <c r="DQ102" s="14"/>
      <c r="DR102" s="14"/>
      <c r="DS102" s="14"/>
      <c r="DT102" s="14"/>
      <c r="DU102" s="14"/>
      <c r="DV102" s="14"/>
    </row>
    <row r="103" spans="2:126" s="5" customFormat="1" ht="31.2" x14ac:dyDescent="0.3">
      <c r="B103" s="23"/>
      <c r="C103" s="257" t="s">
        <v>37</v>
      </c>
      <c r="D103" s="258"/>
      <c r="E103" s="135" t="s">
        <v>273</v>
      </c>
      <c r="F103" s="225" t="s">
        <v>176</v>
      </c>
      <c r="G103" s="80">
        <f>$O$103</f>
        <v>57.471264367816097</v>
      </c>
      <c r="H103" s="80">
        <f>$O$103</f>
        <v>57.471264367816097</v>
      </c>
      <c r="I103" s="80">
        <f>$O$103</f>
        <v>57.471264367816097</v>
      </c>
      <c r="J103" s="96">
        <f>$O$103</f>
        <v>57.471264367816097</v>
      </c>
      <c r="K103" s="27"/>
      <c r="L103" s="11"/>
      <c r="M103" s="77" t="s">
        <v>38</v>
      </c>
      <c r="N103" s="78"/>
      <c r="O103" s="95">
        <v>57.471264367816097</v>
      </c>
      <c r="P103" s="14">
        <v>80</v>
      </c>
      <c r="Q103" s="14"/>
      <c r="R103" s="72"/>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row>
    <row r="104" spans="2:126" s="5" customFormat="1" ht="31.2" x14ac:dyDescent="0.3">
      <c r="B104" s="23"/>
      <c r="C104" s="257" t="s">
        <v>40</v>
      </c>
      <c r="D104" s="258"/>
      <c r="E104" s="135" t="s">
        <v>230</v>
      </c>
      <c r="F104" s="225" t="s">
        <v>176</v>
      </c>
      <c r="G104" s="80">
        <f>$O$104</f>
        <v>30.890804597701152</v>
      </c>
      <c r="H104" s="80">
        <f>$O$104</f>
        <v>30.890804597701152</v>
      </c>
      <c r="I104" s="80">
        <f>$O$104</f>
        <v>30.890804597701152</v>
      </c>
      <c r="J104" s="96">
        <f>$O$104</f>
        <v>30.890804597701152</v>
      </c>
      <c r="K104" s="27"/>
      <c r="L104" s="11"/>
      <c r="M104" s="77" t="s">
        <v>41</v>
      </c>
      <c r="N104" s="78"/>
      <c r="O104" s="95">
        <v>30.890804597701152</v>
      </c>
      <c r="P104" s="14">
        <v>43</v>
      </c>
      <c r="Q104" s="14"/>
      <c r="R104" s="72"/>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row>
    <row r="105" spans="2:126" s="5" customFormat="1" ht="15.6" x14ac:dyDescent="0.3">
      <c r="B105" s="23"/>
      <c r="C105" s="254" t="s">
        <v>140</v>
      </c>
      <c r="D105" s="255"/>
      <c r="E105" s="134"/>
      <c r="F105" s="234" t="s">
        <v>175</v>
      </c>
      <c r="G105" s="108" t="s">
        <v>35</v>
      </c>
      <c r="H105" s="108" t="s">
        <v>35</v>
      </c>
      <c r="I105" s="108" t="s">
        <v>35</v>
      </c>
      <c r="J105" s="109" t="s">
        <v>35</v>
      </c>
      <c r="K105" s="27"/>
      <c r="L105" s="11"/>
      <c r="M105" s="70"/>
      <c r="N105" s="100"/>
      <c r="O105" s="95">
        <v>0</v>
      </c>
      <c r="P105" s="14"/>
      <c r="Q105" s="14"/>
      <c r="R105" s="72"/>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row>
    <row r="106" spans="2:126" s="5" customFormat="1" ht="39" customHeight="1" thickBot="1" x14ac:dyDescent="0.35">
      <c r="B106" s="23"/>
      <c r="C106" s="265" t="s">
        <v>76</v>
      </c>
      <c r="D106" s="266"/>
      <c r="E106" s="138" t="s">
        <v>231</v>
      </c>
      <c r="F106" s="238" t="s">
        <v>175</v>
      </c>
      <c r="G106" s="123" t="s">
        <v>35</v>
      </c>
      <c r="H106" s="123" t="s">
        <v>35</v>
      </c>
      <c r="I106" s="123" t="s">
        <v>35</v>
      </c>
      <c r="J106" s="110" t="s">
        <v>35</v>
      </c>
      <c r="K106" s="27"/>
      <c r="L106" s="11"/>
      <c r="M106" s="70" t="s">
        <v>77</v>
      </c>
      <c r="N106" s="100"/>
      <c r="O106" s="95">
        <v>82.614942528735639</v>
      </c>
      <c r="P106" s="14">
        <v>115</v>
      </c>
      <c r="Q106" s="14"/>
      <c r="R106" s="72"/>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row>
    <row r="107" spans="2:126" s="5" customFormat="1" ht="6.6" customHeight="1" thickTop="1" x14ac:dyDescent="0.3">
      <c r="B107" s="23"/>
      <c r="C107" s="82"/>
      <c r="D107" s="83"/>
      <c r="E107" s="84"/>
      <c r="F107" s="221"/>
      <c r="G107" s="85"/>
      <c r="H107" s="86"/>
      <c r="I107" s="86"/>
      <c r="J107" s="86"/>
      <c r="K107" s="27"/>
      <c r="L107" s="11"/>
      <c r="M107" s="70"/>
      <c r="N107" s="71"/>
      <c r="O107" s="55"/>
      <c r="P107" s="14"/>
      <c r="Q107" s="14"/>
      <c r="R107" s="72"/>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row>
    <row r="108" spans="2:126" s="5" customFormat="1" ht="15" customHeight="1" thickBot="1" x14ac:dyDescent="0.35">
      <c r="B108" s="23"/>
      <c r="C108" s="87" t="s">
        <v>296</v>
      </c>
      <c r="D108" s="87"/>
      <c r="E108" s="89"/>
      <c r="F108" s="224" t="s">
        <v>175</v>
      </c>
      <c r="G108" s="89"/>
      <c r="H108" s="89"/>
      <c r="I108" s="89"/>
      <c r="J108" s="89"/>
      <c r="K108" s="27"/>
      <c r="L108" s="90"/>
      <c r="M108" s="91"/>
      <c r="N108" s="92"/>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row>
    <row r="109" spans="2:126" s="5" customFormat="1" ht="16.2" thickTop="1" x14ac:dyDescent="0.3">
      <c r="B109" s="23"/>
      <c r="C109" s="281" t="s">
        <v>381</v>
      </c>
      <c r="D109" s="282"/>
      <c r="E109" s="139"/>
      <c r="F109" s="225" t="s">
        <v>175</v>
      </c>
      <c r="G109" s="80" t="s">
        <v>35</v>
      </c>
      <c r="H109" s="80" t="s">
        <v>35</v>
      </c>
      <c r="I109" s="80" t="s">
        <v>35</v>
      </c>
      <c r="J109" s="76" t="s">
        <v>35</v>
      </c>
      <c r="K109" s="27"/>
      <c r="L109" s="11"/>
      <c r="M109" s="77" t="s">
        <v>116</v>
      </c>
      <c r="N109" s="78"/>
      <c r="O109" s="95">
        <v>218.39080459770116</v>
      </c>
      <c r="P109" s="14">
        <v>304</v>
      </c>
      <c r="Q109" s="14"/>
      <c r="R109" s="72"/>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row>
    <row r="110" spans="2:126" s="5" customFormat="1" ht="31.2" x14ac:dyDescent="0.3">
      <c r="B110" s="23"/>
      <c r="C110" s="267" t="s">
        <v>263</v>
      </c>
      <c r="D110" s="268"/>
      <c r="E110" s="140" t="s">
        <v>265</v>
      </c>
      <c r="F110" s="225" t="str">
        <f>IF(F111="Yes","No","Yes")</f>
        <v>Yes</v>
      </c>
      <c r="G110" s="80" t="s">
        <v>35</v>
      </c>
      <c r="H110" s="80">
        <f>$O$110</f>
        <v>502</v>
      </c>
      <c r="I110" s="80" t="s">
        <v>35</v>
      </c>
      <c r="J110" s="96" t="s">
        <v>35</v>
      </c>
      <c r="K110" s="27"/>
      <c r="L110" s="11"/>
      <c r="M110" s="77" t="s">
        <v>264</v>
      </c>
      <c r="N110" s="78"/>
      <c r="O110" s="95">
        <v>502</v>
      </c>
      <c r="P110" s="14" t="e">
        <v>#N/A</v>
      </c>
      <c r="Q110" s="14"/>
      <c r="R110" s="72"/>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row>
    <row r="111" spans="2:126" s="5" customFormat="1" ht="78" x14ac:dyDescent="0.3">
      <c r="B111" s="23"/>
      <c r="C111" s="267" t="s">
        <v>278</v>
      </c>
      <c r="D111" s="268"/>
      <c r="E111" s="140" t="s">
        <v>279</v>
      </c>
      <c r="F111" s="239" t="s">
        <v>176</v>
      </c>
      <c r="G111" s="80">
        <f>$O$111-O110</f>
        <v>988</v>
      </c>
      <c r="H111" s="80">
        <f>$O$111</f>
        <v>1490</v>
      </c>
      <c r="I111" s="80">
        <f>$O$111</f>
        <v>1490</v>
      </c>
      <c r="J111" s="96">
        <f>$O$111-O110</f>
        <v>988</v>
      </c>
      <c r="K111" s="27"/>
      <c r="L111" s="11"/>
      <c r="M111" s="77" t="s">
        <v>280</v>
      </c>
      <c r="N111" s="78"/>
      <c r="O111" s="95">
        <v>1490</v>
      </c>
      <c r="P111" s="14"/>
      <c r="Q111" s="14"/>
      <c r="R111" s="72"/>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row>
    <row r="112" spans="2:126" s="5" customFormat="1" ht="63" thickBot="1" x14ac:dyDescent="0.35">
      <c r="B112" s="23"/>
      <c r="C112" s="285" t="s">
        <v>277</v>
      </c>
      <c r="D112" s="286"/>
      <c r="E112" s="141" t="s">
        <v>266</v>
      </c>
      <c r="F112" s="223" t="s">
        <v>176</v>
      </c>
      <c r="G112" s="142">
        <f>$O$112</f>
        <v>240</v>
      </c>
      <c r="H112" s="142">
        <f>$O$112</f>
        <v>240</v>
      </c>
      <c r="I112" s="142">
        <f>$O$112</f>
        <v>240</v>
      </c>
      <c r="J112" s="143">
        <f>$O$112</f>
        <v>240</v>
      </c>
      <c r="K112" s="27"/>
      <c r="L112" s="11"/>
      <c r="M112" s="77" t="s">
        <v>84</v>
      </c>
      <c r="N112" s="78"/>
      <c r="O112" s="95">
        <v>240</v>
      </c>
      <c r="P112" s="14">
        <v>339</v>
      </c>
      <c r="Q112" s="14"/>
      <c r="R112" s="72"/>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row>
    <row r="113" spans="2:126" s="5" customFormat="1" ht="4.8" customHeight="1" thickTop="1" x14ac:dyDescent="0.3">
      <c r="B113" s="23"/>
      <c r="C113" s="144"/>
      <c r="D113" s="145"/>
      <c r="E113" s="65"/>
      <c r="F113" s="240"/>
      <c r="G113" s="147"/>
      <c r="H113" s="147"/>
      <c r="I113" s="147"/>
      <c r="J113" s="147"/>
      <c r="K113" s="27"/>
      <c r="L113" s="11"/>
      <c r="M113" s="77"/>
      <c r="N113" s="78"/>
      <c r="O113" s="95"/>
      <c r="P113" s="14"/>
      <c r="Q113" s="14"/>
      <c r="R113" s="72"/>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row>
    <row r="114" spans="2:126" s="5" customFormat="1" ht="15" customHeight="1" thickBot="1" x14ac:dyDescent="0.35">
      <c r="B114" s="23"/>
      <c r="C114" s="148" t="s">
        <v>297</v>
      </c>
      <c r="D114" s="148"/>
      <c r="E114" s="149"/>
      <c r="F114" s="241" t="s">
        <v>175</v>
      </c>
      <c r="G114" s="149"/>
      <c r="H114" s="149"/>
      <c r="I114" s="149"/>
      <c r="J114" s="149"/>
      <c r="K114" s="27"/>
      <c r="L114" s="90"/>
      <c r="M114" s="91"/>
      <c r="N114" s="92"/>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row>
    <row r="115" spans="2:126" s="5" customFormat="1" ht="16.2" thickTop="1" x14ac:dyDescent="0.3">
      <c r="B115" s="23"/>
      <c r="C115" s="293" t="s">
        <v>196</v>
      </c>
      <c r="D115" s="294"/>
      <c r="E115" s="150"/>
      <c r="F115" s="233" t="s">
        <v>175</v>
      </c>
      <c r="G115" s="112" t="s">
        <v>35</v>
      </c>
      <c r="H115" s="112" t="s">
        <v>35</v>
      </c>
      <c r="I115" s="112" t="s">
        <v>35</v>
      </c>
      <c r="J115" s="113" t="s">
        <v>35</v>
      </c>
      <c r="K115" s="27"/>
      <c r="L115" s="11"/>
      <c r="M115" s="70"/>
      <c r="N115" s="100"/>
      <c r="O115" s="95"/>
      <c r="P115" s="14"/>
      <c r="Q115" s="14"/>
      <c r="R115" s="72"/>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row>
    <row r="116" spans="2:126" s="5" customFormat="1" ht="15.6" x14ac:dyDescent="0.3">
      <c r="B116" s="23"/>
      <c r="C116" s="267" t="s">
        <v>144</v>
      </c>
      <c r="D116" s="268"/>
      <c r="E116" s="151"/>
      <c r="F116" s="239" t="str">
        <f>IF(F118="Yes","No","Yes")</f>
        <v>Yes</v>
      </c>
      <c r="G116" s="80" t="s">
        <v>35</v>
      </c>
      <c r="H116" s="80" t="s">
        <v>35</v>
      </c>
      <c r="I116" s="80" t="s">
        <v>35</v>
      </c>
      <c r="J116" s="96" t="s">
        <v>35</v>
      </c>
      <c r="K116" s="27"/>
      <c r="L116" s="11"/>
      <c r="M116" s="77" t="s">
        <v>179</v>
      </c>
      <c r="N116" s="78"/>
      <c r="O116" s="95">
        <v>46.695402298850574</v>
      </c>
      <c r="P116" s="14">
        <v>65</v>
      </c>
      <c r="Q116" s="14"/>
      <c r="R116" s="72"/>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row>
    <row r="117" spans="2:126" s="5" customFormat="1" ht="31.2" x14ac:dyDescent="0.3">
      <c r="B117" s="23"/>
      <c r="C117" s="267" t="s">
        <v>181</v>
      </c>
      <c r="D117" s="268"/>
      <c r="E117" s="140" t="s">
        <v>154</v>
      </c>
      <c r="F117" s="242" t="s">
        <v>176</v>
      </c>
      <c r="G117" s="80">
        <f>$O$117</f>
        <v>337.64367816091959</v>
      </c>
      <c r="H117" s="80" t="s">
        <v>35</v>
      </c>
      <c r="I117" s="80" t="s">
        <v>35</v>
      </c>
      <c r="J117" s="96">
        <f>$O$117</f>
        <v>337.64367816091959</v>
      </c>
      <c r="K117" s="27"/>
      <c r="L117" s="11"/>
      <c r="M117" s="77" t="s">
        <v>180</v>
      </c>
      <c r="N117" s="78"/>
      <c r="O117" s="95">
        <v>337.64367816091959</v>
      </c>
      <c r="P117" s="14">
        <v>470</v>
      </c>
      <c r="Q117" s="14"/>
      <c r="R117" s="72"/>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row>
    <row r="118" spans="2:126" s="5" customFormat="1" ht="48" customHeight="1" thickBot="1" x14ac:dyDescent="0.35">
      <c r="B118" s="23"/>
      <c r="C118" s="289" t="s">
        <v>382</v>
      </c>
      <c r="D118" s="290"/>
      <c r="E118" s="141" t="s">
        <v>349</v>
      </c>
      <c r="F118" s="223" t="s">
        <v>176</v>
      </c>
      <c r="G118" s="142">
        <f>$O$118</f>
        <v>306.75287356321843</v>
      </c>
      <c r="H118" s="142">
        <f>O118</f>
        <v>306.75287356321843</v>
      </c>
      <c r="I118" s="142" t="s">
        <v>35</v>
      </c>
      <c r="J118" s="143">
        <f>$O$118</f>
        <v>306.75287356321843</v>
      </c>
      <c r="K118" s="27"/>
      <c r="L118" s="11"/>
      <c r="M118" s="77" t="s">
        <v>348</v>
      </c>
      <c r="N118" s="78"/>
      <c r="O118" s="95">
        <v>306.75287356321843</v>
      </c>
      <c r="P118" s="14">
        <v>427</v>
      </c>
      <c r="Q118" s="14"/>
      <c r="R118" s="72"/>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row>
    <row r="119" spans="2:126" s="5" customFormat="1" ht="6.6" customHeight="1" thickTop="1" x14ac:dyDescent="0.3">
      <c r="B119" s="23"/>
      <c r="C119" s="82"/>
      <c r="D119" s="83"/>
      <c r="E119" s="84"/>
      <c r="F119" s="221"/>
      <c r="G119" s="85"/>
      <c r="H119" s="86"/>
      <c r="I119" s="86"/>
      <c r="J119" s="86"/>
      <c r="K119" s="27"/>
      <c r="L119" s="11"/>
      <c r="M119" s="70"/>
      <c r="N119" s="71"/>
      <c r="O119" s="55"/>
      <c r="P119" s="14"/>
      <c r="Q119" s="14"/>
      <c r="R119" s="72"/>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c r="DG119" s="14"/>
      <c r="DH119" s="14"/>
      <c r="DI119" s="14"/>
      <c r="DJ119" s="14"/>
      <c r="DK119" s="14"/>
      <c r="DL119" s="14"/>
      <c r="DM119" s="14"/>
      <c r="DN119" s="14"/>
      <c r="DO119" s="14"/>
      <c r="DP119" s="14"/>
      <c r="DQ119" s="14"/>
      <c r="DR119" s="14"/>
      <c r="DS119" s="14"/>
      <c r="DT119" s="14"/>
      <c r="DU119" s="14"/>
      <c r="DV119" s="14"/>
    </row>
    <row r="120" spans="2:126" s="5" customFormat="1" ht="15" customHeight="1" thickBot="1" x14ac:dyDescent="0.35">
      <c r="B120" s="23"/>
      <c r="C120" s="87" t="s">
        <v>298</v>
      </c>
      <c r="D120" s="87"/>
      <c r="E120" s="89"/>
      <c r="F120" s="232" t="s">
        <v>175</v>
      </c>
      <c r="G120" s="89"/>
      <c r="H120" s="89"/>
      <c r="I120" s="89"/>
      <c r="J120" s="89"/>
      <c r="K120" s="27"/>
      <c r="L120" s="90"/>
      <c r="M120" s="91"/>
      <c r="N120" s="92"/>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c r="DG120" s="14"/>
      <c r="DH120" s="14"/>
      <c r="DI120" s="14"/>
      <c r="DJ120" s="14"/>
      <c r="DK120" s="14"/>
      <c r="DL120" s="14"/>
      <c r="DM120" s="14"/>
      <c r="DN120" s="14"/>
      <c r="DO120" s="14"/>
      <c r="DP120" s="14"/>
      <c r="DQ120" s="14"/>
      <c r="DR120" s="14"/>
      <c r="DS120" s="14"/>
      <c r="DT120" s="14"/>
      <c r="DU120" s="14"/>
      <c r="DV120" s="14"/>
    </row>
    <row r="121" spans="2:126" s="5" customFormat="1" ht="22.8" customHeight="1" thickTop="1" thickBot="1" x14ac:dyDescent="0.35">
      <c r="B121" s="23"/>
      <c r="C121" s="291" t="s">
        <v>106</v>
      </c>
      <c r="D121" s="292"/>
      <c r="E121" s="152"/>
      <c r="F121" s="243" t="s">
        <v>175</v>
      </c>
      <c r="G121" s="153" t="s">
        <v>35</v>
      </c>
      <c r="H121" s="154" t="s">
        <v>35</v>
      </c>
      <c r="I121" s="154" t="s">
        <v>35</v>
      </c>
      <c r="J121" s="155" t="s">
        <v>35</v>
      </c>
      <c r="K121" s="27"/>
      <c r="L121" s="11"/>
      <c r="M121" s="70" t="s">
        <v>105</v>
      </c>
      <c r="N121" s="100"/>
      <c r="O121" s="95">
        <v>27.298850574712645</v>
      </c>
      <c r="P121" s="14">
        <v>38</v>
      </c>
      <c r="Q121" s="14"/>
      <c r="R121" s="72"/>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row>
    <row r="122" spans="2:126" s="5" customFormat="1" ht="6.6" customHeight="1" thickTop="1" x14ac:dyDescent="0.3">
      <c r="B122" s="23"/>
      <c r="C122" s="82"/>
      <c r="D122" s="83"/>
      <c r="E122" s="84"/>
      <c r="F122" s="221"/>
      <c r="G122" s="85"/>
      <c r="H122" s="86"/>
      <c r="I122" s="86"/>
      <c r="J122" s="86"/>
      <c r="K122" s="27"/>
      <c r="L122" s="11"/>
      <c r="M122" s="70"/>
      <c r="N122" s="71"/>
      <c r="O122" s="55"/>
      <c r="P122" s="14"/>
      <c r="Q122" s="14"/>
      <c r="R122" s="72"/>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c r="DG122" s="14"/>
      <c r="DH122" s="14"/>
      <c r="DI122" s="14"/>
      <c r="DJ122" s="14"/>
      <c r="DK122" s="14"/>
      <c r="DL122" s="14"/>
      <c r="DM122" s="14"/>
      <c r="DN122" s="14"/>
      <c r="DO122" s="14"/>
      <c r="DP122" s="14"/>
      <c r="DQ122" s="14"/>
      <c r="DR122" s="14"/>
      <c r="DS122" s="14"/>
      <c r="DT122" s="14"/>
      <c r="DU122" s="14"/>
      <c r="DV122" s="14"/>
    </row>
    <row r="123" spans="2:126" s="5" customFormat="1" ht="15" customHeight="1" thickBot="1" x14ac:dyDescent="0.35">
      <c r="B123" s="23"/>
      <c r="C123" s="87" t="s">
        <v>332</v>
      </c>
      <c r="D123" s="87"/>
      <c r="E123" s="89"/>
      <c r="F123" s="232" t="s">
        <v>175</v>
      </c>
      <c r="G123" s="89"/>
      <c r="H123" s="89"/>
      <c r="I123" s="89"/>
      <c r="J123" s="89"/>
      <c r="K123" s="27"/>
      <c r="L123" s="90"/>
      <c r="M123" s="91"/>
      <c r="N123" s="92"/>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c r="DG123" s="14"/>
      <c r="DH123" s="14"/>
      <c r="DI123" s="14"/>
      <c r="DJ123" s="14"/>
      <c r="DK123" s="14"/>
      <c r="DL123" s="14"/>
      <c r="DM123" s="14"/>
      <c r="DN123" s="14"/>
      <c r="DO123" s="14"/>
      <c r="DP123" s="14"/>
      <c r="DQ123" s="14"/>
      <c r="DR123" s="14"/>
      <c r="DS123" s="14"/>
      <c r="DT123" s="14"/>
      <c r="DU123" s="14"/>
      <c r="DV123" s="14"/>
    </row>
    <row r="124" spans="2:126" s="5" customFormat="1" ht="22.8" customHeight="1" thickTop="1" x14ac:dyDescent="0.3">
      <c r="B124" s="23"/>
      <c r="C124" s="273" t="s">
        <v>5</v>
      </c>
      <c r="D124" s="274"/>
      <c r="E124" s="156"/>
      <c r="F124" s="244" t="s">
        <v>175</v>
      </c>
      <c r="G124" s="114" t="s">
        <v>35</v>
      </c>
      <c r="H124" s="80">
        <f>$O$124</f>
        <v>207.61494252873567</v>
      </c>
      <c r="I124" s="80" t="s">
        <v>35</v>
      </c>
      <c r="J124" s="76" t="s">
        <v>35</v>
      </c>
      <c r="K124" s="27"/>
      <c r="L124" s="11"/>
      <c r="M124" s="70" t="s">
        <v>6</v>
      </c>
      <c r="N124" s="100"/>
      <c r="O124" s="95">
        <v>207.61494252873567</v>
      </c>
      <c r="P124" s="14">
        <v>289</v>
      </c>
      <c r="Q124" s="14"/>
      <c r="R124" s="72"/>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c r="DG124" s="14"/>
      <c r="DH124" s="14"/>
      <c r="DI124" s="14"/>
      <c r="DJ124" s="14"/>
      <c r="DK124" s="14"/>
      <c r="DL124" s="14"/>
      <c r="DM124" s="14"/>
      <c r="DN124" s="14"/>
      <c r="DO124" s="14"/>
      <c r="DP124" s="14"/>
      <c r="DQ124" s="14"/>
      <c r="DR124" s="14"/>
      <c r="DS124" s="14"/>
      <c r="DT124" s="14"/>
      <c r="DU124" s="14"/>
      <c r="DV124" s="14"/>
    </row>
    <row r="125" spans="2:126" s="5" customFormat="1" ht="15.6" x14ac:dyDescent="0.3">
      <c r="B125" s="23"/>
      <c r="C125" s="273" t="s">
        <v>7</v>
      </c>
      <c r="D125" s="274"/>
      <c r="E125" s="156"/>
      <c r="F125" s="244" t="s">
        <v>176</v>
      </c>
      <c r="G125" s="114">
        <f>$O$125</f>
        <v>558.18965517241384</v>
      </c>
      <c r="H125" s="80">
        <f>$O$125</f>
        <v>558.18965517241384</v>
      </c>
      <c r="I125" s="80" t="s">
        <v>35</v>
      </c>
      <c r="J125" s="96">
        <f>$O$125</f>
        <v>558.18965517241384</v>
      </c>
      <c r="K125" s="27"/>
      <c r="L125" s="11"/>
      <c r="M125" s="70" t="s">
        <v>8</v>
      </c>
      <c r="N125" s="100"/>
      <c r="O125" s="95">
        <v>558.18965517241384</v>
      </c>
      <c r="P125" s="14">
        <v>777</v>
      </c>
      <c r="Q125" s="14"/>
      <c r="R125" s="72"/>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c r="DG125" s="14"/>
      <c r="DH125" s="14"/>
      <c r="DI125" s="14"/>
      <c r="DJ125" s="14"/>
      <c r="DK125" s="14"/>
      <c r="DL125" s="14"/>
      <c r="DM125" s="14"/>
      <c r="DN125" s="14"/>
      <c r="DO125" s="14"/>
      <c r="DP125" s="14"/>
      <c r="DQ125" s="14"/>
      <c r="DR125" s="14"/>
      <c r="DS125" s="14"/>
      <c r="DT125" s="14"/>
      <c r="DU125" s="14"/>
      <c r="DV125" s="14"/>
    </row>
    <row r="126" spans="2:126" s="5" customFormat="1" ht="15.6" x14ac:dyDescent="0.3">
      <c r="B126" s="23"/>
      <c r="C126" s="273" t="s">
        <v>9</v>
      </c>
      <c r="D126" s="274"/>
      <c r="E126" s="157"/>
      <c r="F126" s="229" t="s">
        <v>176</v>
      </c>
      <c r="G126" s="114">
        <f>$O$126</f>
        <v>945.40229885057488</v>
      </c>
      <c r="H126" s="80">
        <f>$O$127</f>
        <v>558.33333333333337</v>
      </c>
      <c r="I126" s="80" t="s">
        <v>35</v>
      </c>
      <c r="J126" s="96">
        <f>$O$126</f>
        <v>945.40229885057488</v>
      </c>
      <c r="K126" s="27"/>
      <c r="L126" s="11"/>
      <c r="M126" s="70" t="s">
        <v>10</v>
      </c>
      <c r="N126" s="100"/>
      <c r="O126" s="95">
        <v>945.40229885057488</v>
      </c>
      <c r="P126" s="14">
        <v>1316</v>
      </c>
      <c r="Q126" s="14"/>
      <c r="R126" s="72"/>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row>
    <row r="127" spans="2:126" s="5" customFormat="1" ht="78.599999999999994" thickBot="1" x14ac:dyDescent="0.35">
      <c r="B127" s="23"/>
      <c r="C127" s="269" t="s">
        <v>333</v>
      </c>
      <c r="D127" s="270"/>
      <c r="E127" s="158" t="s">
        <v>334</v>
      </c>
      <c r="F127" s="236" t="s">
        <v>175</v>
      </c>
      <c r="G127" s="159" t="s">
        <v>35</v>
      </c>
      <c r="H127" s="105">
        <f>$O$127</f>
        <v>558.33333333333337</v>
      </c>
      <c r="I127" s="105" t="s">
        <v>35</v>
      </c>
      <c r="J127" s="81" t="s">
        <v>35</v>
      </c>
      <c r="K127" s="27"/>
      <c r="L127" s="11"/>
      <c r="M127" s="70" t="s">
        <v>335</v>
      </c>
      <c r="N127" s="100"/>
      <c r="O127" s="95">
        <v>558.33333333333337</v>
      </c>
      <c r="P127" s="14" t="e">
        <v>#N/A</v>
      </c>
      <c r="Q127" s="14"/>
      <c r="R127" s="72"/>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c r="DG127" s="14"/>
      <c r="DH127" s="14"/>
      <c r="DI127" s="14"/>
      <c r="DJ127" s="14"/>
      <c r="DK127" s="14"/>
      <c r="DL127" s="14"/>
      <c r="DM127" s="14"/>
      <c r="DN127" s="14"/>
      <c r="DO127" s="14"/>
      <c r="DP127" s="14"/>
      <c r="DQ127" s="14"/>
      <c r="DR127" s="14"/>
      <c r="DS127" s="14"/>
      <c r="DT127" s="14"/>
      <c r="DU127" s="14"/>
      <c r="DV127" s="14"/>
    </row>
    <row r="128" spans="2:126" s="5" customFormat="1" ht="6.6" customHeight="1" thickTop="1" x14ac:dyDescent="0.3">
      <c r="B128" s="23"/>
      <c r="C128" s="82"/>
      <c r="D128" s="83"/>
      <c r="E128" s="84"/>
      <c r="F128" s="221"/>
      <c r="G128" s="85"/>
      <c r="H128" s="86"/>
      <c r="I128" s="86"/>
      <c r="J128" s="86"/>
      <c r="K128" s="27"/>
      <c r="L128" s="11"/>
      <c r="M128" s="70"/>
      <c r="N128" s="71"/>
      <c r="O128" s="55"/>
      <c r="P128" s="14"/>
      <c r="Q128" s="14"/>
      <c r="R128" s="72"/>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14"/>
      <c r="DH128" s="14"/>
      <c r="DI128" s="14"/>
      <c r="DJ128" s="14"/>
      <c r="DK128" s="14"/>
      <c r="DL128" s="14"/>
      <c r="DM128" s="14"/>
      <c r="DN128" s="14"/>
      <c r="DO128" s="14"/>
      <c r="DP128" s="14"/>
      <c r="DQ128" s="14"/>
      <c r="DR128" s="14"/>
      <c r="DS128" s="14"/>
      <c r="DT128" s="14"/>
      <c r="DU128" s="14"/>
      <c r="DV128" s="14"/>
    </row>
    <row r="129" spans="2:126" s="5" customFormat="1" ht="15" customHeight="1" thickBot="1" x14ac:dyDescent="0.35">
      <c r="B129" s="23"/>
      <c r="C129" s="87" t="s">
        <v>299</v>
      </c>
      <c r="D129" s="87"/>
      <c r="E129" s="89"/>
      <c r="F129" s="232" t="s">
        <v>175</v>
      </c>
      <c r="G129" s="89"/>
      <c r="H129" s="89"/>
      <c r="I129" s="89"/>
      <c r="J129" s="89"/>
      <c r="K129" s="27"/>
      <c r="L129" s="90"/>
      <c r="M129" s="91"/>
      <c r="N129" s="92"/>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c r="DO129" s="14"/>
      <c r="DP129" s="14"/>
      <c r="DQ129" s="14"/>
      <c r="DR129" s="14"/>
      <c r="DS129" s="14"/>
      <c r="DT129" s="14"/>
      <c r="DU129" s="14"/>
      <c r="DV129" s="14"/>
    </row>
    <row r="130" spans="2:126" s="5" customFormat="1" ht="16.2" thickTop="1" x14ac:dyDescent="0.3">
      <c r="B130" s="23"/>
      <c r="C130" s="279" t="s">
        <v>39</v>
      </c>
      <c r="D130" s="280"/>
      <c r="E130" s="160"/>
      <c r="F130" s="245" t="str">
        <f>IF(F132="No","Yes","No")</f>
        <v>Yes</v>
      </c>
      <c r="G130" s="98" t="s">
        <v>35</v>
      </c>
      <c r="H130" s="98" t="s">
        <v>35</v>
      </c>
      <c r="I130" s="98" t="s">
        <v>161</v>
      </c>
      <c r="J130" s="99" t="s">
        <v>35</v>
      </c>
      <c r="K130" s="27"/>
      <c r="L130" s="11"/>
      <c r="M130" s="70"/>
      <c r="N130" s="100"/>
      <c r="O130" s="95">
        <v>0</v>
      </c>
      <c r="P130" s="14"/>
      <c r="Q130" s="14"/>
      <c r="R130" s="72"/>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c r="DO130" s="14"/>
      <c r="DP130" s="14"/>
      <c r="DQ130" s="14"/>
      <c r="DR130" s="14"/>
      <c r="DS130" s="14"/>
      <c r="DT130" s="14"/>
      <c r="DU130" s="14"/>
      <c r="DV130" s="14"/>
    </row>
    <row r="131" spans="2:126" s="5" customFormat="1" ht="15.6" x14ac:dyDescent="0.3">
      <c r="B131" s="23"/>
      <c r="C131" s="287" t="s">
        <v>134</v>
      </c>
      <c r="D131" s="288"/>
      <c r="E131" s="156"/>
      <c r="F131" s="244" t="str">
        <f>IF(F132="No","Yes","No")</f>
        <v>Yes</v>
      </c>
      <c r="G131" s="94" t="s">
        <v>35</v>
      </c>
      <c r="H131" s="94" t="s">
        <v>35</v>
      </c>
      <c r="I131" s="94" t="s">
        <v>35</v>
      </c>
      <c r="J131" s="102" t="s">
        <v>35</v>
      </c>
      <c r="K131" s="27"/>
      <c r="L131" s="11"/>
      <c r="M131" s="130"/>
      <c r="N131" s="100"/>
      <c r="O131" s="95">
        <v>0</v>
      </c>
      <c r="P131" s="14"/>
      <c r="Q131" s="14"/>
      <c r="R131" s="72"/>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c r="DG131" s="14"/>
      <c r="DH131" s="14"/>
      <c r="DI131" s="14"/>
      <c r="DJ131" s="14"/>
      <c r="DK131" s="14"/>
      <c r="DL131" s="14"/>
      <c r="DM131" s="14"/>
      <c r="DN131" s="14"/>
      <c r="DO131" s="14"/>
      <c r="DP131" s="14"/>
      <c r="DQ131" s="14"/>
      <c r="DR131" s="14"/>
      <c r="DS131" s="14"/>
      <c r="DT131" s="14"/>
      <c r="DU131" s="14"/>
      <c r="DV131" s="14"/>
    </row>
    <row r="132" spans="2:126" s="5" customFormat="1" ht="46.8" x14ac:dyDescent="0.3">
      <c r="B132" s="23"/>
      <c r="C132" s="273" t="s">
        <v>0</v>
      </c>
      <c r="D132" s="274"/>
      <c r="E132" s="156" t="s">
        <v>254</v>
      </c>
      <c r="F132" s="246" t="s">
        <v>176</v>
      </c>
      <c r="G132" s="80">
        <f>O132</f>
        <v>1011.4942528735634</v>
      </c>
      <c r="H132" s="80">
        <f>$O$132</f>
        <v>1011.4942528735634</v>
      </c>
      <c r="I132" s="80" t="s">
        <v>35</v>
      </c>
      <c r="J132" s="96">
        <f>O132</f>
        <v>1011.4942528735634</v>
      </c>
      <c r="K132" s="27"/>
      <c r="L132" s="11"/>
      <c r="M132" s="70" t="s">
        <v>143</v>
      </c>
      <c r="N132" s="100"/>
      <c r="O132" s="95">
        <v>1011.4942528735634</v>
      </c>
      <c r="P132" s="14">
        <v>1408</v>
      </c>
      <c r="Q132" s="14"/>
      <c r="R132" s="72"/>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c r="DG132" s="14"/>
      <c r="DH132" s="14"/>
      <c r="DI132" s="14"/>
      <c r="DJ132" s="14"/>
      <c r="DK132" s="14"/>
      <c r="DL132" s="14"/>
      <c r="DM132" s="14"/>
      <c r="DN132" s="14"/>
      <c r="DO132" s="14"/>
      <c r="DP132" s="14"/>
      <c r="DQ132" s="14"/>
      <c r="DR132" s="14"/>
      <c r="DS132" s="14"/>
      <c r="DT132" s="14"/>
      <c r="DU132" s="14"/>
      <c r="DV132" s="14"/>
    </row>
    <row r="133" spans="2:126" s="5" customFormat="1" ht="46.8" x14ac:dyDescent="0.3">
      <c r="B133" s="23"/>
      <c r="C133" s="277" t="s">
        <v>108</v>
      </c>
      <c r="D133" s="278"/>
      <c r="E133" s="139" t="s">
        <v>232</v>
      </c>
      <c r="F133" s="244" t="str">
        <f>IF(H4="No","Yes","No")</f>
        <v>Yes</v>
      </c>
      <c r="G133" s="80" t="s">
        <v>35</v>
      </c>
      <c r="H133" s="80">
        <f>O133</f>
        <v>243.5344827586207</v>
      </c>
      <c r="I133" s="80" t="s">
        <v>35</v>
      </c>
      <c r="J133" s="96" t="s">
        <v>35</v>
      </c>
      <c r="K133" s="27"/>
      <c r="L133" s="11"/>
      <c r="M133" s="77" t="s">
        <v>107</v>
      </c>
      <c r="N133" s="78"/>
      <c r="O133" s="95">
        <v>243.5344827586207</v>
      </c>
      <c r="P133" s="14">
        <v>339</v>
      </c>
      <c r="Q133" s="14"/>
      <c r="R133" s="72"/>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c r="DG133" s="14"/>
      <c r="DH133" s="14"/>
      <c r="DI133" s="14"/>
      <c r="DJ133" s="14"/>
      <c r="DK133" s="14"/>
      <c r="DL133" s="14"/>
      <c r="DM133" s="14"/>
      <c r="DN133" s="14"/>
      <c r="DO133" s="14"/>
      <c r="DP133" s="14"/>
      <c r="DQ133" s="14"/>
      <c r="DR133" s="14"/>
      <c r="DS133" s="14"/>
      <c r="DT133" s="14"/>
      <c r="DU133" s="14"/>
      <c r="DV133" s="14"/>
    </row>
    <row r="134" spans="2:126" s="5" customFormat="1" ht="31.2" x14ac:dyDescent="0.3">
      <c r="B134" s="23"/>
      <c r="C134" s="277" t="s">
        <v>70</v>
      </c>
      <c r="D134" s="278"/>
      <c r="E134" s="140" t="s">
        <v>233</v>
      </c>
      <c r="F134" s="242" t="s">
        <v>176</v>
      </c>
      <c r="G134" s="80">
        <f>$O$134</f>
        <v>145.11494252873564</v>
      </c>
      <c r="H134" s="80">
        <f>$O$134</f>
        <v>145.11494252873564</v>
      </c>
      <c r="I134" s="80">
        <f>$O$134</f>
        <v>145.11494252873564</v>
      </c>
      <c r="J134" s="96">
        <f>$O$134</f>
        <v>145.11494252873564</v>
      </c>
      <c r="K134" s="27"/>
      <c r="L134" s="11"/>
      <c r="M134" s="77" t="s">
        <v>71</v>
      </c>
      <c r="N134" s="78"/>
      <c r="O134" s="95">
        <v>145.11494252873564</v>
      </c>
      <c r="P134" s="14">
        <v>202</v>
      </c>
      <c r="Q134" s="14"/>
      <c r="R134" s="72"/>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row>
    <row r="135" spans="2:126" s="5" customFormat="1" ht="15.6" x14ac:dyDescent="0.3">
      <c r="B135" s="23"/>
      <c r="C135" s="277" t="s">
        <v>110</v>
      </c>
      <c r="D135" s="278"/>
      <c r="E135" s="140"/>
      <c r="F135" s="242" t="s">
        <v>175</v>
      </c>
      <c r="G135" s="80" t="s">
        <v>35</v>
      </c>
      <c r="H135" s="80">
        <f>$O$135</f>
        <v>93.390804597701148</v>
      </c>
      <c r="I135" s="80" t="s">
        <v>35</v>
      </c>
      <c r="J135" s="96" t="s">
        <v>35</v>
      </c>
      <c r="K135" s="27"/>
      <c r="L135" s="11"/>
      <c r="M135" s="77" t="s">
        <v>109</v>
      </c>
      <c r="N135" s="78"/>
      <c r="O135" s="95">
        <v>93.390804597701148</v>
      </c>
      <c r="P135" s="14">
        <v>130</v>
      </c>
      <c r="Q135" s="14"/>
      <c r="R135" s="72"/>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row>
    <row r="136" spans="2:126" s="5" customFormat="1" ht="15.6" x14ac:dyDescent="0.3">
      <c r="B136" s="23"/>
      <c r="C136" s="277" t="s">
        <v>115</v>
      </c>
      <c r="D136" s="278"/>
      <c r="E136" s="140" t="s">
        <v>155</v>
      </c>
      <c r="F136" s="242" t="s">
        <v>176</v>
      </c>
      <c r="G136" s="80">
        <f>$O$136</f>
        <v>56.03448275862069</v>
      </c>
      <c r="H136" s="80">
        <f>$O$136</f>
        <v>56.03448275862069</v>
      </c>
      <c r="I136" s="80" t="s">
        <v>35</v>
      </c>
      <c r="J136" s="96">
        <f>$O$136</f>
        <v>56.03448275862069</v>
      </c>
      <c r="K136" s="27"/>
      <c r="L136" s="11"/>
      <c r="M136" s="77" t="s">
        <v>114</v>
      </c>
      <c r="N136" s="78"/>
      <c r="O136" s="95">
        <v>56.03448275862069</v>
      </c>
      <c r="P136" s="14">
        <v>78</v>
      </c>
      <c r="Q136" s="14"/>
      <c r="R136" s="72"/>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row>
    <row r="137" spans="2:126" s="5" customFormat="1" ht="15.6" x14ac:dyDescent="0.3">
      <c r="B137" s="23"/>
      <c r="C137" s="277" t="s">
        <v>72</v>
      </c>
      <c r="D137" s="278"/>
      <c r="E137" s="161" t="s">
        <v>72</v>
      </c>
      <c r="F137" s="242" t="s">
        <v>176</v>
      </c>
      <c r="G137" s="80">
        <f>$O$137</f>
        <v>286.63793103448279</v>
      </c>
      <c r="H137" s="80">
        <f>$O$137</f>
        <v>286.63793103448279</v>
      </c>
      <c r="I137" s="80" t="s">
        <v>35</v>
      </c>
      <c r="J137" s="96">
        <f>$O$137</f>
        <v>286.63793103448279</v>
      </c>
      <c r="K137" s="27"/>
      <c r="L137" s="11"/>
      <c r="M137" s="77" t="s">
        <v>185</v>
      </c>
      <c r="N137" s="78"/>
      <c r="O137" s="95">
        <v>286.63793103448279</v>
      </c>
      <c r="P137" s="14">
        <v>399</v>
      </c>
      <c r="Q137" s="14"/>
      <c r="R137" s="72"/>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row>
    <row r="138" spans="2:126" s="5" customFormat="1" ht="47.4" thickBot="1" x14ac:dyDescent="0.35">
      <c r="B138" s="23"/>
      <c r="C138" s="275" t="s">
        <v>73</v>
      </c>
      <c r="D138" s="276"/>
      <c r="E138" s="162" t="s">
        <v>234</v>
      </c>
      <c r="F138" s="223" t="s">
        <v>176</v>
      </c>
      <c r="G138" s="142">
        <f>$O$138</f>
        <v>41.666666666666671</v>
      </c>
      <c r="H138" s="142">
        <f>$O$138</f>
        <v>41.666666666666671</v>
      </c>
      <c r="I138" s="142" t="s">
        <v>35</v>
      </c>
      <c r="J138" s="143">
        <f>$O$138</f>
        <v>41.666666666666671</v>
      </c>
      <c r="K138" s="27"/>
      <c r="L138" s="11"/>
      <c r="M138" s="77" t="s">
        <v>74</v>
      </c>
      <c r="N138" s="78"/>
      <c r="O138" s="95">
        <v>41.666666666666671</v>
      </c>
      <c r="P138" s="14">
        <v>58</v>
      </c>
      <c r="Q138" s="14"/>
      <c r="R138" s="72"/>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row>
    <row r="139" spans="2:126" s="5" customFormat="1" ht="6.6" customHeight="1" thickTop="1" x14ac:dyDescent="0.3">
      <c r="B139" s="23"/>
      <c r="C139" s="82"/>
      <c r="D139" s="83"/>
      <c r="E139" s="84"/>
      <c r="F139" s="221"/>
      <c r="G139" s="85"/>
      <c r="H139" s="86"/>
      <c r="I139" s="86"/>
      <c r="J139" s="86"/>
      <c r="K139" s="27"/>
      <c r="L139" s="11"/>
      <c r="M139" s="70"/>
      <c r="N139" s="71"/>
      <c r="O139" s="55"/>
      <c r="P139" s="14"/>
      <c r="Q139" s="14"/>
      <c r="R139" s="72"/>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row>
    <row r="140" spans="2:126" s="5" customFormat="1" ht="15" customHeight="1" thickBot="1" x14ac:dyDescent="0.35">
      <c r="B140" s="23"/>
      <c r="C140" s="87" t="s">
        <v>300</v>
      </c>
      <c r="D140" s="87"/>
      <c r="E140" s="89"/>
      <c r="F140" s="232" t="s">
        <v>175</v>
      </c>
      <c r="G140" s="89"/>
      <c r="H140" s="89"/>
      <c r="I140" s="89"/>
      <c r="J140" s="89"/>
      <c r="K140" s="27"/>
      <c r="L140" s="90"/>
      <c r="M140" s="91"/>
      <c r="N140" s="92"/>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row>
    <row r="141" spans="2:126" s="5" customFormat="1" ht="37.200000000000003" customHeight="1" thickTop="1" x14ac:dyDescent="0.3">
      <c r="B141" s="23"/>
      <c r="C141" s="283" t="s">
        <v>141</v>
      </c>
      <c r="D141" s="284"/>
      <c r="E141" s="163"/>
      <c r="F141" s="247" t="s">
        <v>175</v>
      </c>
      <c r="G141" s="75" t="s">
        <v>35</v>
      </c>
      <c r="H141" s="75" t="s">
        <v>35</v>
      </c>
      <c r="I141" s="75" t="s">
        <v>35</v>
      </c>
      <c r="J141" s="76" t="s">
        <v>35</v>
      </c>
      <c r="K141" s="27"/>
      <c r="L141" s="11"/>
      <c r="M141" s="77" t="s">
        <v>67</v>
      </c>
      <c r="N141" s="78"/>
      <c r="O141" s="95">
        <v>0</v>
      </c>
      <c r="P141" s="14"/>
      <c r="Q141" s="14"/>
      <c r="R141" s="72"/>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row>
    <row r="142" spans="2:126" s="5" customFormat="1" ht="15.6" x14ac:dyDescent="0.3">
      <c r="B142" s="23"/>
      <c r="C142" s="261" t="s">
        <v>142</v>
      </c>
      <c r="D142" s="262"/>
      <c r="E142" s="140"/>
      <c r="F142" s="242" t="s">
        <v>175</v>
      </c>
      <c r="G142" s="80" t="s">
        <v>35</v>
      </c>
      <c r="H142" s="80" t="s">
        <v>35</v>
      </c>
      <c r="I142" s="80" t="s">
        <v>35</v>
      </c>
      <c r="J142" s="96" t="s">
        <v>35</v>
      </c>
      <c r="K142" s="27"/>
      <c r="L142" s="11"/>
      <c r="M142" s="77"/>
      <c r="N142" s="78"/>
      <c r="O142" s="95">
        <v>0</v>
      </c>
      <c r="P142" s="14"/>
      <c r="Q142" s="14"/>
      <c r="R142" s="72"/>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row>
    <row r="143" spans="2:126" s="5" customFormat="1" ht="78" x14ac:dyDescent="0.3">
      <c r="B143" s="23"/>
      <c r="C143" s="261" t="s">
        <v>46</v>
      </c>
      <c r="D143" s="262"/>
      <c r="E143" s="139" t="s">
        <v>235</v>
      </c>
      <c r="F143" s="225" t="str">
        <f>IF(OR(F145="Yes",F147="Yes",F149="Yes",F152="Yes"),"No","Yes")</f>
        <v>Yes</v>
      </c>
      <c r="G143" s="80" t="s">
        <v>35</v>
      </c>
      <c r="H143" s="80" t="s">
        <v>35</v>
      </c>
      <c r="I143" s="80" t="s">
        <v>35</v>
      </c>
      <c r="J143" s="96" t="s">
        <v>35</v>
      </c>
      <c r="K143" s="27"/>
      <c r="L143" s="11"/>
      <c r="M143" s="77" t="s">
        <v>47</v>
      </c>
      <c r="N143" s="78"/>
      <c r="O143" s="95">
        <v>200.43103448275863</v>
      </c>
      <c r="P143" s="14">
        <v>279</v>
      </c>
      <c r="Q143" s="14"/>
      <c r="R143" s="72"/>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row>
    <row r="144" spans="2:126" s="5" customFormat="1" ht="78" x14ac:dyDescent="0.3">
      <c r="B144" s="23"/>
      <c r="C144" s="261" t="s">
        <v>48</v>
      </c>
      <c r="D144" s="262"/>
      <c r="E144" s="140" t="s">
        <v>235</v>
      </c>
      <c r="F144" s="239" t="s">
        <v>176</v>
      </c>
      <c r="G144" s="80">
        <f>$O$144</f>
        <v>200.43103448275863</v>
      </c>
      <c r="H144" s="80">
        <f>$O$144</f>
        <v>200.43103448275863</v>
      </c>
      <c r="I144" s="80">
        <f>$O$144</f>
        <v>200.43103448275863</v>
      </c>
      <c r="J144" s="96">
        <f>$O$144</f>
        <v>200.43103448275863</v>
      </c>
      <c r="K144" s="27"/>
      <c r="L144" s="11"/>
      <c r="M144" s="77" t="s">
        <v>49</v>
      </c>
      <c r="N144" s="78"/>
      <c r="O144" s="95">
        <v>200.43103448275863</v>
      </c>
      <c r="P144" s="14">
        <v>279</v>
      </c>
      <c r="Q144" s="14"/>
      <c r="R144" s="72"/>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row>
    <row r="145" spans="2:126" s="5" customFormat="1" ht="78" x14ac:dyDescent="0.3">
      <c r="B145" s="23"/>
      <c r="C145" s="261" t="s">
        <v>42</v>
      </c>
      <c r="D145" s="262"/>
      <c r="E145" s="140" t="s">
        <v>236</v>
      </c>
      <c r="F145" s="242" t="s">
        <v>176</v>
      </c>
      <c r="G145" s="80">
        <f>$O$145</f>
        <v>281.60919540229889</v>
      </c>
      <c r="H145" s="80">
        <f>$O$145</f>
        <v>281.60919540229889</v>
      </c>
      <c r="I145" s="80">
        <f>$O$145</f>
        <v>281.60919540229889</v>
      </c>
      <c r="J145" s="96">
        <f>$O$145</f>
        <v>281.60919540229889</v>
      </c>
      <c r="K145" s="27"/>
      <c r="L145" s="11"/>
      <c r="M145" s="77" t="s">
        <v>43</v>
      </c>
      <c r="N145" s="78"/>
      <c r="O145" s="95">
        <v>281.60919540229889</v>
      </c>
      <c r="P145" s="14">
        <v>392</v>
      </c>
      <c r="Q145" s="14"/>
      <c r="R145" s="72"/>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row>
    <row r="146" spans="2:126" s="5" customFormat="1" ht="78" x14ac:dyDescent="0.3">
      <c r="B146" s="23"/>
      <c r="C146" s="261" t="s">
        <v>44</v>
      </c>
      <c r="D146" s="262"/>
      <c r="E146" s="140" t="s">
        <v>236</v>
      </c>
      <c r="F146" s="242" t="s">
        <v>176</v>
      </c>
      <c r="G146" s="80">
        <f>$O$146</f>
        <v>281.60919540229889</v>
      </c>
      <c r="H146" s="80">
        <f>$O$146</f>
        <v>281.60919540229889</v>
      </c>
      <c r="I146" s="80">
        <f>$O$146</f>
        <v>281.60919540229889</v>
      </c>
      <c r="J146" s="96">
        <f>$O$146</f>
        <v>281.60919540229889</v>
      </c>
      <c r="K146" s="27"/>
      <c r="L146" s="11"/>
      <c r="M146" s="77" t="s">
        <v>45</v>
      </c>
      <c r="N146" s="78"/>
      <c r="O146" s="95">
        <v>281.60919540229889</v>
      </c>
      <c r="P146" s="14">
        <v>392</v>
      </c>
      <c r="Q146" s="14"/>
      <c r="R146" s="72"/>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row>
    <row r="147" spans="2:126" s="5" customFormat="1" ht="124.8" x14ac:dyDescent="0.3">
      <c r="B147" s="23"/>
      <c r="C147" s="261" t="s">
        <v>54</v>
      </c>
      <c r="D147" s="262"/>
      <c r="E147" s="93" t="s">
        <v>237</v>
      </c>
      <c r="F147" s="242" t="s">
        <v>176</v>
      </c>
      <c r="G147" s="80">
        <f>$O$147</f>
        <v>535.91954022988511</v>
      </c>
      <c r="H147" s="80">
        <f>$O$147</f>
        <v>535.91954022988511</v>
      </c>
      <c r="I147" s="80">
        <f>$O$147</f>
        <v>535.91954022988511</v>
      </c>
      <c r="J147" s="96">
        <f>$O$147</f>
        <v>535.91954022988511</v>
      </c>
      <c r="K147" s="27"/>
      <c r="L147" s="11"/>
      <c r="M147" s="77" t="s">
        <v>55</v>
      </c>
      <c r="N147" s="78"/>
      <c r="O147" s="95">
        <v>535.91954022988511</v>
      </c>
      <c r="P147" s="14">
        <v>746</v>
      </c>
      <c r="Q147" s="14"/>
      <c r="R147" s="72"/>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row>
    <row r="148" spans="2:126" s="5" customFormat="1" ht="124.8" x14ac:dyDescent="0.3">
      <c r="B148" s="23"/>
      <c r="C148" s="261" t="s">
        <v>56</v>
      </c>
      <c r="D148" s="262"/>
      <c r="E148" s="93" t="s">
        <v>237</v>
      </c>
      <c r="F148" s="242" t="s">
        <v>176</v>
      </c>
      <c r="G148" s="164">
        <f>$O$148</f>
        <v>535.91954022988511</v>
      </c>
      <c r="H148" s="164">
        <f>$O$148</f>
        <v>535.91954022988511</v>
      </c>
      <c r="I148" s="164">
        <f>$O$148</f>
        <v>535.91954022988511</v>
      </c>
      <c r="J148" s="96">
        <f>$O$148</f>
        <v>535.91954022988511</v>
      </c>
      <c r="K148" s="27"/>
      <c r="L148" s="11"/>
      <c r="M148" s="77" t="s">
        <v>57</v>
      </c>
      <c r="N148" s="78"/>
      <c r="O148" s="95">
        <v>535.91954022988511</v>
      </c>
      <c r="P148" s="14">
        <v>746</v>
      </c>
      <c r="Q148" s="14"/>
      <c r="R148" s="72"/>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row>
    <row r="149" spans="2:126" s="5" customFormat="1" ht="156" x14ac:dyDescent="0.3">
      <c r="B149" s="23"/>
      <c r="C149" s="261" t="s">
        <v>50</v>
      </c>
      <c r="D149" s="262"/>
      <c r="E149" s="165" t="s">
        <v>238</v>
      </c>
      <c r="F149" s="248" t="s">
        <v>176</v>
      </c>
      <c r="G149" s="166">
        <f>$O$149</f>
        <v>608.47701149425291</v>
      </c>
      <c r="H149" s="166">
        <f>$O$149</f>
        <v>608.47701149425291</v>
      </c>
      <c r="I149" s="167">
        <f>$O$149</f>
        <v>608.47701149425291</v>
      </c>
      <c r="J149" s="168">
        <f>$O$149</f>
        <v>608.47701149425291</v>
      </c>
      <c r="K149" s="27"/>
      <c r="L149" s="11"/>
      <c r="M149" s="77" t="s">
        <v>51</v>
      </c>
      <c r="N149" s="78"/>
      <c r="O149" s="95">
        <v>608.47701149425291</v>
      </c>
      <c r="P149" s="14">
        <v>847</v>
      </c>
      <c r="Q149" s="14"/>
      <c r="R149" s="72"/>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row>
    <row r="150" spans="2:126" s="5" customFormat="1" ht="156" x14ac:dyDescent="0.3">
      <c r="B150" s="23"/>
      <c r="C150" s="261" t="s">
        <v>52</v>
      </c>
      <c r="D150" s="262"/>
      <c r="E150" s="169" t="s">
        <v>238</v>
      </c>
      <c r="F150" s="249" t="s">
        <v>176</v>
      </c>
      <c r="G150" s="170">
        <f>$O$150</f>
        <v>608.47701149425291</v>
      </c>
      <c r="H150" s="170">
        <f>$O$150</f>
        <v>608.47701149425291</v>
      </c>
      <c r="I150" s="170">
        <f>$O$150</f>
        <v>608.47701149425291</v>
      </c>
      <c r="J150" s="171">
        <f>$O$150</f>
        <v>608.47701149425291</v>
      </c>
      <c r="K150" s="27"/>
      <c r="L150" s="11"/>
      <c r="M150" s="77" t="s">
        <v>53</v>
      </c>
      <c r="N150" s="78"/>
      <c r="O150" s="95">
        <v>608.47701149425291</v>
      </c>
      <c r="P150" s="14">
        <v>847</v>
      </c>
      <c r="Q150" s="14"/>
      <c r="R150" s="72"/>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row>
    <row r="151" spans="2:126" s="5" customFormat="1" ht="78" x14ac:dyDescent="0.3">
      <c r="B151" s="23"/>
      <c r="C151" s="261" t="s">
        <v>170</v>
      </c>
      <c r="D151" s="262"/>
      <c r="E151" s="140" t="s">
        <v>239</v>
      </c>
      <c r="F151" s="225" t="s">
        <v>175</v>
      </c>
      <c r="G151" s="80" t="s">
        <v>35</v>
      </c>
      <c r="H151" s="80" t="s">
        <v>35</v>
      </c>
      <c r="I151" s="80" t="s">
        <v>35</v>
      </c>
      <c r="J151" s="96" t="s">
        <v>35</v>
      </c>
      <c r="K151" s="27"/>
      <c r="L151" s="11"/>
      <c r="M151" s="77" t="s">
        <v>58</v>
      </c>
      <c r="N151" s="78"/>
      <c r="O151" s="95">
        <v>396.55172413793105</v>
      </c>
      <c r="P151" s="14">
        <v>552</v>
      </c>
      <c r="Q151" s="14"/>
      <c r="R151" s="72"/>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row>
    <row r="152" spans="2:126" s="5" customFormat="1" ht="46.8" x14ac:dyDescent="0.3">
      <c r="B152" s="23"/>
      <c r="C152" s="261" t="s">
        <v>59</v>
      </c>
      <c r="D152" s="262"/>
      <c r="E152" s="140" t="s">
        <v>252</v>
      </c>
      <c r="F152" s="239" t="s">
        <v>176</v>
      </c>
      <c r="G152" s="80">
        <f>$O$152</f>
        <v>420.83333333333337</v>
      </c>
      <c r="H152" s="80">
        <f>$O$152</f>
        <v>420.83333333333337</v>
      </c>
      <c r="I152" s="80">
        <f>$O$152</f>
        <v>420.83333333333337</v>
      </c>
      <c r="J152" s="96">
        <f>$O$152</f>
        <v>420.83333333333337</v>
      </c>
      <c r="K152" s="27"/>
      <c r="L152" s="11"/>
      <c r="M152" s="77" t="s">
        <v>60</v>
      </c>
      <c r="N152" s="78"/>
      <c r="O152" s="95">
        <v>420.83333333333337</v>
      </c>
      <c r="P152" s="14"/>
      <c r="Q152" s="14"/>
      <c r="R152" s="72"/>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row>
    <row r="153" spans="2:126" s="5" customFormat="1" ht="46.8" x14ac:dyDescent="0.3">
      <c r="B153" s="23"/>
      <c r="C153" s="261" t="s">
        <v>61</v>
      </c>
      <c r="D153" s="262"/>
      <c r="E153" s="140" t="s">
        <v>253</v>
      </c>
      <c r="F153" s="242" t="s">
        <v>176</v>
      </c>
      <c r="G153" s="80">
        <f>$O$153</f>
        <v>420.83333333333337</v>
      </c>
      <c r="H153" s="80">
        <f>$O$153</f>
        <v>420.83333333333337</v>
      </c>
      <c r="I153" s="80">
        <f>$O$153</f>
        <v>420.83333333333337</v>
      </c>
      <c r="J153" s="96">
        <f>$O$153</f>
        <v>420.83333333333337</v>
      </c>
      <c r="K153" s="27"/>
      <c r="L153" s="11"/>
      <c r="M153" s="77" t="s">
        <v>62</v>
      </c>
      <c r="N153" s="78"/>
      <c r="O153" s="95">
        <v>420.83333333333337</v>
      </c>
      <c r="P153" s="14"/>
      <c r="Q153" s="14"/>
      <c r="R153" s="72"/>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row>
    <row r="154" spans="2:126" s="5" customFormat="1" ht="16.2" thickBot="1" x14ac:dyDescent="0.35">
      <c r="B154" s="23"/>
      <c r="C154" s="285" t="s">
        <v>65</v>
      </c>
      <c r="D154" s="286"/>
      <c r="E154" s="141"/>
      <c r="F154" s="223" t="s">
        <v>176</v>
      </c>
      <c r="G154" s="142" t="s">
        <v>35</v>
      </c>
      <c r="H154" s="142">
        <f>$O$154</f>
        <v>268.67816091954029</v>
      </c>
      <c r="I154" s="142">
        <f>$O$154</f>
        <v>268.67816091954029</v>
      </c>
      <c r="J154" s="143" t="s">
        <v>35</v>
      </c>
      <c r="K154" s="27"/>
      <c r="L154" s="11"/>
      <c r="M154" s="77" t="s">
        <v>66</v>
      </c>
      <c r="N154" s="78"/>
      <c r="O154" s="95">
        <v>268.67816091954029</v>
      </c>
      <c r="P154" s="14">
        <v>374</v>
      </c>
      <c r="Q154" s="14"/>
      <c r="R154" s="72"/>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row>
    <row r="155" spans="2:126" s="5" customFormat="1" ht="6.6" customHeight="1" thickTop="1" x14ac:dyDescent="0.3">
      <c r="B155" s="23"/>
      <c r="C155" s="82"/>
      <c r="D155" s="83"/>
      <c r="E155" s="84"/>
      <c r="F155" s="221"/>
      <c r="G155" s="85"/>
      <c r="H155" s="86"/>
      <c r="I155" s="86"/>
      <c r="J155" s="86"/>
      <c r="K155" s="27"/>
      <c r="L155" s="11"/>
      <c r="M155" s="70"/>
      <c r="N155" s="71"/>
      <c r="O155" s="55"/>
      <c r="P155" s="14"/>
      <c r="Q155" s="14"/>
      <c r="R155" s="72"/>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row>
    <row r="156" spans="2:126" s="5" customFormat="1" ht="15" customHeight="1" thickBot="1" x14ac:dyDescent="0.35">
      <c r="B156" s="23"/>
      <c r="C156" s="172" t="s">
        <v>301</v>
      </c>
      <c r="D156" s="173"/>
      <c r="E156" s="174" t="str">
        <f>IF(AND(F157="Yes",F158="Yes"), "Please, select only one compartment type","")</f>
        <v/>
      </c>
      <c r="F156" s="250" t="str">
        <f>IF(OR(F157="Yes",F158="Yes"),"Yes","No")</f>
        <v>Yes</v>
      </c>
      <c r="G156" s="149"/>
      <c r="H156" s="149"/>
      <c r="I156" s="149"/>
      <c r="J156" s="149"/>
      <c r="K156" s="27"/>
      <c r="L156" s="90"/>
      <c r="M156" s="91"/>
      <c r="N156" s="92"/>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row>
    <row r="157" spans="2:126" s="5" customFormat="1" ht="167.4" customHeight="1" thickTop="1" x14ac:dyDescent="0.3">
      <c r="B157" s="23"/>
      <c r="C157" s="283" t="s">
        <v>350</v>
      </c>
      <c r="D157" s="284"/>
      <c r="E157" s="125" t="s">
        <v>241</v>
      </c>
      <c r="F157" s="222" t="s">
        <v>175</v>
      </c>
      <c r="G157" s="75" t="s">
        <v>35</v>
      </c>
      <c r="H157" s="75" t="s">
        <v>161</v>
      </c>
      <c r="I157" s="75" t="s">
        <v>161</v>
      </c>
      <c r="J157" s="76" t="s">
        <v>35</v>
      </c>
      <c r="K157" s="27"/>
      <c r="L157" s="11"/>
      <c r="M157" s="77"/>
      <c r="N157" s="78"/>
      <c r="O157" s="95">
        <v>13161</v>
      </c>
      <c r="P157" s="14"/>
      <c r="Q157" s="14"/>
      <c r="R157" s="72"/>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row>
    <row r="158" spans="2:126" s="5" customFormat="1" ht="172.8" customHeight="1" x14ac:dyDescent="0.3">
      <c r="B158" s="23"/>
      <c r="C158" s="261" t="s">
        <v>351</v>
      </c>
      <c r="D158" s="262"/>
      <c r="E158" s="126" t="s">
        <v>240</v>
      </c>
      <c r="F158" s="225" t="s">
        <v>176</v>
      </c>
      <c r="G158" s="80">
        <f>O158-O157</f>
        <v>-642</v>
      </c>
      <c r="H158" s="80" t="s">
        <v>161</v>
      </c>
      <c r="I158" s="80" t="s">
        <v>161</v>
      </c>
      <c r="J158" s="96">
        <f>O158-O157</f>
        <v>-642</v>
      </c>
      <c r="K158" s="27"/>
      <c r="L158" s="11"/>
      <c r="M158" s="77"/>
      <c r="N158" s="78"/>
      <c r="O158" s="95">
        <v>12519</v>
      </c>
      <c r="P158" s="14"/>
      <c r="Q158" s="14"/>
      <c r="R158" s="72"/>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row>
    <row r="159" spans="2:126" s="5" customFormat="1" ht="55.8" customHeight="1" x14ac:dyDescent="0.3">
      <c r="B159" s="23"/>
      <c r="C159" s="261" t="s">
        <v>371</v>
      </c>
      <c r="D159" s="262"/>
      <c r="E159" s="126"/>
      <c r="F159" s="225" t="s">
        <v>176</v>
      </c>
      <c r="G159" s="80">
        <f>$O$159</f>
        <v>380</v>
      </c>
      <c r="H159" s="80" t="s">
        <v>161</v>
      </c>
      <c r="I159" s="80" t="s">
        <v>161</v>
      </c>
      <c r="J159" s="96">
        <f>$O$159</f>
        <v>380</v>
      </c>
      <c r="K159" s="27"/>
      <c r="L159" s="11"/>
      <c r="M159" s="77"/>
      <c r="N159" s="78"/>
      <c r="O159" s="95">
        <v>380</v>
      </c>
      <c r="P159" s="14"/>
      <c r="Q159" s="14"/>
      <c r="R159" s="72"/>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row>
    <row r="160" spans="2:126" s="5" customFormat="1" ht="55.8" customHeight="1" x14ac:dyDescent="0.3">
      <c r="B160" s="23"/>
      <c r="C160" s="261" t="s">
        <v>316</v>
      </c>
      <c r="D160" s="262"/>
      <c r="E160" s="126"/>
      <c r="F160" s="225" t="s">
        <v>176</v>
      </c>
      <c r="G160" s="80">
        <f>$O$160</f>
        <v>-270</v>
      </c>
      <c r="H160" s="80" t="s">
        <v>161</v>
      </c>
      <c r="I160" s="80" t="s">
        <v>161</v>
      </c>
      <c r="J160" s="96">
        <f>$O$160</f>
        <v>-270</v>
      </c>
      <c r="K160" s="27"/>
      <c r="L160" s="11"/>
      <c r="M160" s="77"/>
      <c r="N160" s="78"/>
      <c r="O160" s="95">
        <v>-270</v>
      </c>
      <c r="P160" s="14"/>
      <c r="Q160" s="14"/>
      <c r="R160" s="72"/>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row>
    <row r="161" spans="2:126" s="5" customFormat="1" ht="124.8" x14ac:dyDescent="0.3">
      <c r="B161" s="23"/>
      <c r="C161" s="261" t="s">
        <v>322</v>
      </c>
      <c r="D161" s="262"/>
      <c r="E161" s="126" t="s">
        <v>207</v>
      </c>
      <c r="F161" s="225" t="s">
        <v>175</v>
      </c>
      <c r="G161" s="80" t="s">
        <v>161</v>
      </c>
      <c r="H161" s="80" t="s">
        <v>161</v>
      </c>
      <c r="I161" s="80" t="s">
        <v>161</v>
      </c>
      <c r="J161" s="96" t="s">
        <v>35</v>
      </c>
      <c r="K161" s="27"/>
      <c r="L161" s="11"/>
      <c r="M161" s="77"/>
      <c r="N161" s="78"/>
      <c r="O161" s="55">
        <v>3787</v>
      </c>
      <c r="P161" s="14"/>
      <c r="Q161" s="14"/>
      <c r="R161" s="72"/>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row>
    <row r="162" spans="2:126" s="5" customFormat="1" ht="109.2" x14ac:dyDescent="0.3">
      <c r="B162" s="23"/>
      <c r="C162" s="261" t="s">
        <v>323</v>
      </c>
      <c r="D162" s="262"/>
      <c r="E162" s="126" t="s">
        <v>208</v>
      </c>
      <c r="F162" s="225" t="s">
        <v>176</v>
      </c>
      <c r="G162" s="80" t="s">
        <v>161</v>
      </c>
      <c r="H162" s="80" t="s">
        <v>161</v>
      </c>
      <c r="I162" s="80" t="s">
        <v>161</v>
      </c>
      <c r="J162" s="96">
        <f>O162-O161</f>
        <v>-623</v>
      </c>
      <c r="K162" s="27"/>
      <c r="L162" s="11"/>
      <c r="M162" s="77"/>
      <c r="N162" s="78"/>
      <c r="O162" s="55">
        <v>3164</v>
      </c>
      <c r="P162" s="14"/>
      <c r="Q162" s="14"/>
      <c r="R162" s="72"/>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row>
    <row r="163" spans="2:126" s="5" customFormat="1" ht="93.6" x14ac:dyDescent="0.3">
      <c r="B163" s="23"/>
      <c r="C163" s="261" t="s">
        <v>324</v>
      </c>
      <c r="D163" s="262"/>
      <c r="E163" s="126" t="s">
        <v>262</v>
      </c>
      <c r="F163" s="225" t="s">
        <v>176</v>
      </c>
      <c r="G163" s="80" t="s">
        <v>161</v>
      </c>
      <c r="H163" s="80" t="s">
        <v>161</v>
      </c>
      <c r="I163" s="80" t="s">
        <v>161</v>
      </c>
      <c r="J163" s="96">
        <f>O163-O161</f>
        <v>8271</v>
      </c>
      <c r="K163" s="27"/>
      <c r="L163" s="11"/>
      <c r="M163" s="77"/>
      <c r="N163" s="78"/>
      <c r="O163" s="55">
        <v>12058</v>
      </c>
      <c r="P163" s="14"/>
      <c r="Q163" s="14"/>
      <c r="R163" s="72"/>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row>
    <row r="164" spans="2:126" s="5" customFormat="1" ht="124.8" x14ac:dyDescent="0.3">
      <c r="B164" s="23"/>
      <c r="C164" s="261" t="s">
        <v>357</v>
      </c>
      <c r="D164" s="262"/>
      <c r="E164" s="126" t="s">
        <v>207</v>
      </c>
      <c r="F164" s="225" t="s">
        <v>176</v>
      </c>
      <c r="G164" s="80" t="s">
        <v>35</v>
      </c>
      <c r="H164" s="80" t="s">
        <v>161</v>
      </c>
      <c r="I164" s="80" t="s">
        <v>161</v>
      </c>
      <c r="J164" s="96">
        <f>O164-O161</f>
        <v>-686</v>
      </c>
      <c r="K164" s="27"/>
      <c r="L164" s="11"/>
      <c r="M164" s="77"/>
      <c r="N164" s="78"/>
      <c r="O164" s="55">
        <v>3101</v>
      </c>
      <c r="P164" s="14"/>
      <c r="Q164" s="14"/>
      <c r="R164" s="72"/>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row>
    <row r="165" spans="2:126" s="5" customFormat="1" ht="109.2" x14ac:dyDescent="0.3">
      <c r="B165" s="23"/>
      <c r="C165" s="261" t="s">
        <v>358</v>
      </c>
      <c r="D165" s="262"/>
      <c r="E165" s="126" t="s">
        <v>208</v>
      </c>
      <c r="F165" s="225" t="s">
        <v>176</v>
      </c>
      <c r="G165" s="80">
        <f>O165-O164</f>
        <v>-511</v>
      </c>
      <c r="H165" s="80" t="s">
        <v>161</v>
      </c>
      <c r="I165" s="80" t="s">
        <v>161</v>
      </c>
      <c r="J165" s="96">
        <f>O165-O161</f>
        <v>-1197</v>
      </c>
      <c r="K165" s="27"/>
      <c r="L165" s="11"/>
      <c r="M165" s="77"/>
      <c r="N165" s="78"/>
      <c r="O165" s="55">
        <v>2590</v>
      </c>
      <c r="P165" s="14"/>
      <c r="Q165" s="14"/>
      <c r="R165" s="72"/>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row>
    <row r="166" spans="2:126" s="5" customFormat="1" ht="94.2" thickBot="1" x14ac:dyDescent="0.35">
      <c r="B166" s="23"/>
      <c r="C166" s="261" t="s">
        <v>359</v>
      </c>
      <c r="D166" s="262"/>
      <c r="E166" s="126" t="s">
        <v>262</v>
      </c>
      <c r="F166" s="223" t="s">
        <v>176</v>
      </c>
      <c r="G166" s="80">
        <f>O166-O164</f>
        <v>6827</v>
      </c>
      <c r="H166" s="80" t="s">
        <v>161</v>
      </c>
      <c r="I166" s="80" t="s">
        <v>161</v>
      </c>
      <c r="J166" s="81">
        <f>O166-O161</f>
        <v>6141</v>
      </c>
      <c r="K166" s="27"/>
      <c r="L166" s="11"/>
      <c r="M166" s="77"/>
      <c r="N166" s="78"/>
      <c r="O166" s="55">
        <v>9928</v>
      </c>
      <c r="P166" s="14"/>
      <c r="Q166" s="14"/>
      <c r="R166" s="72"/>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row>
    <row r="167" spans="2:126" s="5" customFormat="1" ht="6.6" customHeight="1" thickTop="1" x14ac:dyDescent="0.3">
      <c r="B167" s="23"/>
      <c r="C167" s="82"/>
      <c r="D167" s="83"/>
      <c r="E167" s="84"/>
      <c r="F167" s="221"/>
      <c r="G167" s="85"/>
      <c r="H167" s="86"/>
      <c r="I167" s="86"/>
      <c r="J167" s="86"/>
      <c r="K167" s="27"/>
      <c r="L167" s="11"/>
      <c r="M167" s="70"/>
      <c r="N167" s="71"/>
      <c r="O167" s="55">
        <v>0</v>
      </c>
      <c r="P167" s="14"/>
      <c r="Q167" s="14"/>
      <c r="R167" s="72"/>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row>
    <row r="168" spans="2:126" s="5" customFormat="1" ht="15" customHeight="1" thickBot="1" x14ac:dyDescent="0.35">
      <c r="B168" s="23"/>
      <c r="C168" s="87" t="s">
        <v>302</v>
      </c>
      <c r="D168" s="87"/>
      <c r="E168" s="89"/>
      <c r="F168" s="232" t="s">
        <v>175</v>
      </c>
      <c r="G168" s="89"/>
      <c r="H168" s="89"/>
      <c r="I168" s="89"/>
      <c r="J168" s="89"/>
      <c r="K168" s="27"/>
      <c r="L168" s="90"/>
      <c r="M168" s="91"/>
      <c r="N168" s="92"/>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row>
    <row r="169" spans="2:126" s="5" customFormat="1" ht="16.2" thickTop="1" x14ac:dyDescent="0.3">
      <c r="B169" s="23"/>
      <c r="C169" s="259" t="s">
        <v>362</v>
      </c>
      <c r="D169" s="260"/>
      <c r="E169" s="125" t="s">
        <v>362</v>
      </c>
      <c r="F169" s="222" t="str">
        <f>IF(F170="Yes","No","Yes")</f>
        <v>Yes</v>
      </c>
      <c r="G169" s="75" t="s">
        <v>35</v>
      </c>
      <c r="H169" s="75" t="s">
        <v>161</v>
      </c>
      <c r="I169" s="75" t="s">
        <v>161</v>
      </c>
      <c r="J169" s="76" t="s">
        <v>35</v>
      </c>
      <c r="K169" s="27"/>
      <c r="L169" s="11"/>
      <c r="M169" s="77" t="s">
        <v>104</v>
      </c>
      <c r="N169" s="78"/>
      <c r="O169" s="95">
        <v>1598.4195402298851</v>
      </c>
      <c r="P169" s="14">
        <v>2225</v>
      </c>
      <c r="Q169" s="14"/>
      <c r="R169" s="72"/>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row>
    <row r="170" spans="2:126" s="5" customFormat="1" ht="15.6" x14ac:dyDescent="0.3">
      <c r="B170" s="23"/>
      <c r="C170" s="257" t="s">
        <v>363</v>
      </c>
      <c r="D170" s="258"/>
      <c r="E170" s="126" t="s">
        <v>364</v>
      </c>
      <c r="F170" s="225" t="s">
        <v>176</v>
      </c>
      <c r="G170" s="80">
        <f>$O$170-O169</f>
        <v>757.1839080459772</v>
      </c>
      <c r="H170" s="80" t="s">
        <v>161</v>
      </c>
      <c r="I170" s="80" t="s">
        <v>161</v>
      </c>
      <c r="J170" s="96">
        <f>$O$170-O169</f>
        <v>757.1839080459772</v>
      </c>
      <c r="K170" s="27"/>
      <c r="L170" s="11"/>
      <c r="M170" s="77" t="s">
        <v>103</v>
      </c>
      <c r="N170" s="78"/>
      <c r="O170" s="95">
        <v>2355.6034482758623</v>
      </c>
      <c r="P170" s="14">
        <v>3279</v>
      </c>
      <c r="Q170" s="14"/>
      <c r="R170" s="72"/>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row>
    <row r="171" spans="2:126" s="5" customFormat="1" ht="31.2" x14ac:dyDescent="0.3">
      <c r="B171" s="23"/>
      <c r="C171" s="257" t="s">
        <v>145</v>
      </c>
      <c r="D171" s="258"/>
      <c r="E171" s="126" t="s">
        <v>326</v>
      </c>
      <c r="F171" s="225" t="str">
        <f>IF(F157="Yes","Yes","No")</f>
        <v>Yes</v>
      </c>
      <c r="G171" s="80" t="s">
        <v>35</v>
      </c>
      <c r="H171" s="80"/>
      <c r="I171" s="80"/>
      <c r="J171" s="96" t="s">
        <v>35</v>
      </c>
      <c r="K171" s="27"/>
      <c r="L171" s="11"/>
      <c r="M171" s="77"/>
      <c r="N171" s="78"/>
      <c r="O171" s="95">
        <v>1750</v>
      </c>
      <c r="P171" s="14"/>
      <c r="Q171" s="14"/>
      <c r="R171" s="72"/>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row>
    <row r="172" spans="2:126" s="5" customFormat="1" ht="31.8" thickBot="1" x14ac:dyDescent="0.35">
      <c r="B172" s="23"/>
      <c r="C172" s="252" t="s">
        <v>186</v>
      </c>
      <c r="D172" s="253"/>
      <c r="E172" s="127" t="s">
        <v>325</v>
      </c>
      <c r="F172" s="223" t="str">
        <f>IF(F158="Yes","Yes","No")</f>
        <v>No</v>
      </c>
      <c r="G172" s="105" t="s">
        <v>35</v>
      </c>
      <c r="H172" s="105"/>
      <c r="I172" s="105"/>
      <c r="J172" s="81" t="s">
        <v>35</v>
      </c>
      <c r="K172" s="27"/>
      <c r="L172" s="11"/>
      <c r="M172" s="77"/>
      <c r="N172" s="78"/>
      <c r="O172" s="95">
        <v>2100</v>
      </c>
      <c r="P172" s="14"/>
      <c r="Q172" s="14"/>
      <c r="R172" s="72"/>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row>
    <row r="173" spans="2:126" s="5" customFormat="1" ht="6.6" customHeight="1" thickTop="1" x14ac:dyDescent="0.3">
      <c r="B173" s="23"/>
      <c r="C173" s="82"/>
      <c r="D173" s="83"/>
      <c r="E173" s="84"/>
      <c r="F173" s="221"/>
      <c r="G173" s="85"/>
      <c r="H173" s="86"/>
      <c r="I173" s="86"/>
      <c r="J173" s="86"/>
      <c r="K173" s="27"/>
      <c r="L173" s="11"/>
      <c r="M173" s="70"/>
      <c r="N173" s="71"/>
      <c r="O173" s="55">
        <v>0</v>
      </c>
      <c r="P173" s="14"/>
      <c r="Q173" s="14"/>
      <c r="R173" s="72"/>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row>
    <row r="174" spans="2:126" s="5" customFormat="1" ht="15" customHeight="1" thickBot="1" x14ac:dyDescent="0.35">
      <c r="B174" s="23"/>
      <c r="C174" s="87" t="s">
        <v>303</v>
      </c>
      <c r="D174" s="87"/>
      <c r="E174" s="89"/>
      <c r="F174" s="232" t="s">
        <v>175</v>
      </c>
      <c r="G174" s="89"/>
      <c r="H174" s="89"/>
      <c r="I174" s="89"/>
      <c r="J174" s="89"/>
      <c r="K174" s="27"/>
      <c r="L174" s="90"/>
      <c r="M174" s="91"/>
      <c r="N174" s="92"/>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row>
    <row r="175" spans="2:126" s="5" customFormat="1" ht="29.4" customHeight="1" thickTop="1" x14ac:dyDescent="0.3">
      <c r="B175" s="23"/>
      <c r="C175" s="259" t="s">
        <v>243</v>
      </c>
      <c r="D175" s="260"/>
      <c r="E175" s="175" t="s">
        <v>211</v>
      </c>
      <c r="F175" s="222" t="s">
        <v>175</v>
      </c>
      <c r="G175" s="75" t="s">
        <v>35</v>
      </c>
      <c r="H175" s="75"/>
      <c r="I175" s="75"/>
      <c r="J175" s="76" t="s">
        <v>35</v>
      </c>
      <c r="K175" s="27"/>
      <c r="L175" s="11"/>
      <c r="M175" s="77"/>
      <c r="N175" s="78"/>
      <c r="O175" s="95">
        <v>560</v>
      </c>
      <c r="P175" s="14"/>
      <c r="Q175" s="14"/>
      <c r="R175" s="72"/>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row>
    <row r="176" spans="2:126" s="5" customFormat="1" ht="15.6" x14ac:dyDescent="0.3">
      <c r="B176" s="23"/>
      <c r="C176" s="257" t="s">
        <v>365</v>
      </c>
      <c r="D176" s="258"/>
      <c r="E176" s="135" t="s">
        <v>146</v>
      </c>
      <c r="F176" s="225" t="s">
        <v>175</v>
      </c>
      <c r="G176" s="80" t="s">
        <v>35</v>
      </c>
      <c r="H176" s="80"/>
      <c r="I176" s="80"/>
      <c r="J176" s="96" t="s">
        <v>35</v>
      </c>
      <c r="K176" s="27"/>
      <c r="L176" s="11"/>
      <c r="M176" s="77" t="s">
        <v>112</v>
      </c>
      <c r="N176" s="78"/>
      <c r="O176" s="95">
        <v>243.5344827586207</v>
      </c>
      <c r="P176" s="14">
        <v>339</v>
      </c>
      <c r="Q176" s="14"/>
      <c r="R176" s="72"/>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row>
    <row r="177" spans="2:126" s="5" customFormat="1" ht="62.4" x14ac:dyDescent="0.3">
      <c r="B177" s="23"/>
      <c r="C177" s="257" t="s">
        <v>366</v>
      </c>
      <c r="D177" s="258"/>
      <c r="E177" s="135" t="s">
        <v>367</v>
      </c>
      <c r="F177" s="225" t="s">
        <v>176</v>
      </c>
      <c r="G177" s="80">
        <f>O177</f>
        <v>582.6149425287357</v>
      </c>
      <c r="H177" s="80"/>
      <c r="I177" s="80"/>
      <c r="J177" s="96">
        <f>O177</f>
        <v>582.6149425287357</v>
      </c>
      <c r="K177" s="27"/>
      <c r="L177" s="11"/>
      <c r="M177" s="77" t="s">
        <v>113</v>
      </c>
      <c r="N177" s="78"/>
      <c r="O177" s="95">
        <v>582.6149425287357</v>
      </c>
      <c r="P177" s="14">
        <v>811</v>
      </c>
      <c r="Q177" s="14"/>
      <c r="R177" s="72"/>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row>
    <row r="178" spans="2:126" s="5" customFormat="1" ht="31.8" thickBot="1" x14ac:dyDescent="0.35">
      <c r="B178" s="23"/>
      <c r="C178" s="252" t="s">
        <v>368</v>
      </c>
      <c r="D178" s="253"/>
      <c r="E178" s="176" t="s">
        <v>275</v>
      </c>
      <c r="F178" s="223" t="s">
        <v>176</v>
      </c>
      <c r="G178" s="105">
        <f>$O$178</f>
        <v>1021</v>
      </c>
      <c r="H178" s="105"/>
      <c r="I178" s="105"/>
      <c r="J178" s="81">
        <f>$O$178</f>
        <v>1021</v>
      </c>
      <c r="K178" s="27"/>
      <c r="L178" s="11"/>
      <c r="M178" s="77" t="s">
        <v>111</v>
      </c>
      <c r="N178" s="78"/>
      <c r="O178" s="95">
        <v>1021</v>
      </c>
      <c r="P178" s="14">
        <v>0</v>
      </c>
      <c r="Q178" s="14"/>
      <c r="R178" s="72"/>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row>
    <row r="179" spans="2:126" s="5" customFormat="1" ht="6.6" customHeight="1" thickTop="1" x14ac:dyDescent="0.3">
      <c r="B179" s="23"/>
      <c r="C179" s="82"/>
      <c r="D179" s="83"/>
      <c r="E179" s="84"/>
      <c r="F179" s="221"/>
      <c r="G179" s="85"/>
      <c r="H179" s="86"/>
      <c r="I179" s="86"/>
      <c r="J179" s="86"/>
      <c r="K179" s="27"/>
      <c r="L179" s="11"/>
      <c r="M179" s="70"/>
      <c r="N179" s="71"/>
      <c r="O179" s="55"/>
      <c r="P179" s="14"/>
      <c r="Q179" s="14"/>
      <c r="R179" s="72"/>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row>
    <row r="180" spans="2:126" s="5" customFormat="1" ht="15" customHeight="1" thickBot="1" x14ac:dyDescent="0.35">
      <c r="B180" s="23"/>
      <c r="C180" s="87" t="s">
        <v>304</v>
      </c>
      <c r="D180" s="87"/>
      <c r="E180" s="89"/>
      <c r="F180" s="232" t="str">
        <f>IF(OR(F181="Yes",F182="Yes"),"Yes","No")</f>
        <v>No</v>
      </c>
      <c r="G180" s="89"/>
      <c r="H180" s="89"/>
      <c r="I180" s="89"/>
      <c r="J180" s="89"/>
      <c r="K180" s="27"/>
      <c r="L180" s="90"/>
      <c r="M180" s="91"/>
      <c r="N180" s="92"/>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row>
    <row r="181" spans="2:126" s="5" customFormat="1" ht="78.599999999999994" thickTop="1" x14ac:dyDescent="0.3">
      <c r="B181" s="23"/>
      <c r="C181" s="281" t="s">
        <v>13</v>
      </c>
      <c r="D181" s="282"/>
      <c r="E181" s="125" t="s">
        <v>242</v>
      </c>
      <c r="F181" s="222" t="s">
        <v>176</v>
      </c>
      <c r="G181" s="75">
        <f>$O$181</f>
        <v>37.356321839080465</v>
      </c>
      <c r="H181" s="75">
        <f>$O$181</f>
        <v>37.356321839080465</v>
      </c>
      <c r="I181" s="75">
        <f>$O$181</f>
        <v>37.356321839080465</v>
      </c>
      <c r="J181" s="76">
        <f>$O$181</f>
        <v>37.356321839080465</v>
      </c>
      <c r="K181" s="27"/>
      <c r="L181" s="11"/>
      <c r="M181" s="77" t="s">
        <v>14</v>
      </c>
      <c r="N181" s="78"/>
      <c r="O181" s="95">
        <v>37.356321839080465</v>
      </c>
      <c r="P181" s="14">
        <v>52</v>
      </c>
      <c r="Q181" s="14"/>
      <c r="R181" s="72"/>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row>
    <row r="182" spans="2:126" s="5" customFormat="1" ht="31.8" thickBot="1" x14ac:dyDescent="0.35">
      <c r="B182" s="23"/>
      <c r="C182" s="252" t="s">
        <v>156</v>
      </c>
      <c r="D182" s="253"/>
      <c r="E182" s="127" t="s">
        <v>147</v>
      </c>
      <c r="F182" s="223" t="s">
        <v>176</v>
      </c>
      <c r="G182" s="105">
        <f>$O$182</f>
        <v>740</v>
      </c>
      <c r="H182" s="105">
        <f>$O$182</f>
        <v>740</v>
      </c>
      <c r="I182" s="105">
        <f>$O$182</f>
        <v>740</v>
      </c>
      <c r="J182" s="81">
        <f>$O$182</f>
        <v>740</v>
      </c>
      <c r="K182" s="27"/>
      <c r="L182" s="11"/>
      <c r="M182" s="77" t="s">
        <v>15</v>
      </c>
      <c r="N182" s="78"/>
      <c r="O182" s="95">
        <v>740</v>
      </c>
      <c r="P182" s="14">
        <v>0</v>
      </c>
      <c r="Q182" s="14"/>
      <c r="R182" s="72"/>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row>
    <row r="183" spans="2:126" s="5" customFormat="1" ht="6.6" customHeight="1" thickTop="1" x14ac:dyDescent="0.3">
      <c r="B183" s="23"/>
      <c r="C183" s="82"/>
      <c r="D183" s="83"/>
      <c r="E183" s="84"/>
      <c r="F183" s="221"/>
      <c r="G183" s="85"/>
      <c r="H183" s="86"/>
      <c r="I183" s="86"/>
      <c r="J183" s="86"/>
      <c r="K183" s="27"/>
      <c r="L183" s="11"/>
      <c r="M183" s="70"/>
      <c r="N183" s="71"/>
      <c r="O183" s="55"/>
      <c r="P183" s="14"/>
      <c r="Q183" s="14"/>
      <c r="R183" s="72"/>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row>
    <row r="184" spans="2:126" s="5" customFormat="1" ht="15" customHeight="1" thickBot="1" x14ac:dyDescent="0.35">
      <c r="B184" s="23"/>
      <c r="C184" s="87" t="s">
        <v>305</v>
      </c>
      <c r="D184" s="87"/>
      <c r="E184" s="89"/>
      <c r="F184" s="232" t="str">
        <f>IF(OR(F185="Yes",F186="Yes"),"Yes","No")</f>
        <v>Yes</v>
      </c>
      <c r="G184" s="89"/>
      <c r="H184" s="89"/>
      <c r="I184" s="89"/>
      <c r="J184" s="89"/>
      <c r="K184" s="27"/>
      <c r="L184" s="90"/>
      <c r="M184" s="91"/>
      <c r="N184" s="92"/>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row>
    <row r="185" spans="2:126" s="5" customFormat="1" ht="31.8" thickTop="1" x14ac:dyDescent="0.3">
      <c r="B185" s="23"/>
      <c r="C185" s="259" t="s">
        <v>187</v>
      </c>
      <c r="D185" s="260"/>
      <c r="E185" s="177" t="s">
        <v>16</v>
      </c>
      <c r="F185" s="222" t="s">
        <v>176</v>
      </c>
      <c r="G185" s="75">
        <f>$O$185-O186</f>
        <v>214.79885057471262</v>
      </c>
      <c r="H185" s="75">
        <f>$O$185</f>
        <v>512.93103448275861</v>
      </c>
      <c r="I185" s="75">
        <f>$O$185</f>
        <v>512.93103448275861</v>
      </c>
      <c r="J185" s="76">
        <f>$O$185-O186</f>
        <v>214.79885057471262</v>
      </c>
      <c r="K185" s="27"/>
      <c r="L185" s="11"/>
      <c r="M185" s="77" t="s">
        <v>17</v>
      </c>
      <c r="N185" s="78"/>
      <c r="O185" s="95">
        <v>512.93103448275861</v>
      </c>
      <c r="P185" s="14">
        <v>714</v>
      </c>
      <c r="Q185" s="14"/>
      <c r="R185" s="72"/>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row>
    <row r="186" spans="2:126" s="5" customFormat="1" ht="16.2" thickBot="1" x14ac:dyDescent="0.35">
      <c r="B186" s="23"/>
      <c r="C186" s="275" t="s">
        <v>157</v>
      </c>
      <c r="D186" s="276"/>
      <c r="E186" s="127" t="s">
        <v>18</v>
      </c>
      <c r="F186" s="223" t="str">
        <f>IF(F185="Yes","No","Yes")</f>
        <v>Yes</v>
      </c>
      <c r="G186" s="105" t="s">
        <v>35</v>
      </c>
      <c r="H186" s="105">
        <f>$O$186</f>
        <v>298.13218390804599</v>
      </c>
      <c r="I186" s="105" t="s">
        <v>35</v>
      </c>
      <c r="J186" s="81" t="s">
        <v>35</v>
      </c>
      <c r="K186" s="27"/>
      <c r="L186" s="11"/>
      <c r="M186" s="77" t="s">
        <v>19</v>
      </c>
      <c r="N186" s="78"/>
      <c r="O186" s="95">
        <v>298.13218390804599</v>
      </c>
      <c r="P186" s="14">
        <v>415</v>
      </c>
      <c r="Q186" s="14"/>
      <c r="R186" s="72"/>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row>
    <row r="187" spans="2:126" s="5" customFormat="1" ht="16.2" thickTop="1" x14ac:dyDescent="0.3">
      <c r="B187" s="23"/>
      <c r="C187" s="82"/>
      <c r="D187" s="83"/>
      <c r="E187" s="84"/>
      <c r="F187" s="221"/>
      <c r="G187" s="85"/>
      <c r="H187" s="86"/>
      <c r="I187" s="86"/>
      <c r="J187" s="86"/>
      <c r="K187" s="27"/>
      <c r="L187" s="11"/>
      <c r="M187" s="70"/>
      <c r="N187" s="100"/>
      <c r="O187" s="95"/>
      <c r="P187" s="14"/>
      <c r="Q187" s="14"/>
      <c r="R187" s="72"/>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row>
    <row r="188" spans="2:126" s="5" customFormat="1" ht="15" customHeight="1" thickBot="1" x14ac:dyDescent="0.35">
      <c r="B188" s="23"/>
      <c r="C188" s="87" t="s">
        <v>306</v>
      </c>
      <c r="D188" s="87"/>
      <c r="E188" s="89"/>
      <c r="F188" s="232" t="s">
        <v>175</v>
      </c>
      <c r="G188" s="89"/>
      <c r="H188" s="89"/>
      <c r="I188" s="89"/>
      <c r="J188" s="89"/>
      <c r="K188" s="27"/>
      <c r="L188" s="90"/>
      <c r="M188" s="91"/>
      <c r="N188" s="92"/>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row>
    <row r="189" spans="2:126" s="5" customFormat="1" ht="16.2" thickTop="1" x14ac:dyDescent="0.3">
      <c r="B189" s="23"/>
      <c r="C189" s="263" t="s">
        <v>169</v>
      </c>
      <c r="D189" s="264"/>
      <c r="E189" s="111"/>
      <c r="F189" s="233" t="s">
        <v>175</v>
      </c>
      <c r="G189" s="112" t="s">
        <v>35</v>
      </c>
      <c r="H189" s="112" t="s">
        <v>35</v>
      </c>
      <c r="I189" s="112" t="s">
        <v>35</v>
      </c>
      <c r="J189" s="113" t="s">
        <v>35</v>
      </c>
      <c r="K189" s="27"/>
      <c r="L189" s="11"/>
      <c r="M189" s="70" t="s">
        <v>20</v>
      </c>
      <c r="N189" s="100"/>
      <c r="O189" s="95">
        <v>0</v>
      </c>
      <c r="P189" s="14">
        <v>0</v>
      </c>
      <c r="Q189" s="14"/>
      <c r="R189" s="72"/>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row>
    <row r="190" spans="2:126" s="5" customFormat="1" ht="15.6" x14ac:dyDescent="0.3">
      <c r="B190" s="23"/>
      <c r="C190" s="277" t="s">
        <v>158</v>
      </c>
      <c r="D190" s="278"/>
      <c r="E190" s="126" t="s">
        <v>21</v>
      </c>
      <c r="F190" s="225" t="s">
        <v>176</v>
      </c>
      <c r="G190" s="80">
        <f>$O$190</f>
        <v>25.143678160919546</v>
      </c>
      <c r="H190" s="80">
        <f>$O$190</f>
        <v>25.143678160919546</v>
      </c>
      <c r="I190" s="80">
        <f>$O$190</f>
        <v>25.143678160919546</v>
      </c>
      <c r="J190" s="96">
        <f>$O$190</f>
        <v>25.143678160919546</v>
      </c>
      <c r="K190" s="27"/>
      <c r="L190" s="11"/>
      <c r="M190" s="77" t="s">
        <v>22</v>
      </c>
      <c r="N190" s="78"/>
      <c r="O190" s="95">
        <v>25.143678160919546</v>
      </c>
      <c r="P190" s="14">
        <v>35</v>
      </c>
      <c r="Q190" s="14"/>
      <c r="R190" s="72"/>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row>
    <row r="191" spans="2:126" s="5" customFormat="1" ht="31.8" thickBot="1" x14ac:dyDescent="0.35">
      <c r="B191" s="23"/>
      <c r="C191" s="269" t="s">
        <v>328</v>
      </c>
      <c r="D191" s="270"/>
      <c r="E191" s="104" t="s">
        <v>329</v>
      </c>
      <c r="F191" s="228" t="s">
        <v>175</v>
      </c>
      <c r="G191" s="105" t="s">
        <v>35</v>
      </c>
      <c r="H191" s="105" t="s">
        <v>161</v>
      </c>
      <c r="I191" s="105" t="s">
        <v>161</v>
      </c>
      <c r="J191" s="81" t="s">
        <v>35</v>
      </c>
      <c r="K191" s="27"/>
      <c r="L191" s="11"/>
      <c r="M191" s="70" t="s">
        <v>23</v>
      </c>
      <c r="N191" s="100"/>
      <c r="O191" s="95">
        <v>145.11494252873564</v>
      </c>
      <c r="P191" s="14">
        <v>202</v>
      </c>
      <c r="Q191" s="14"/>
      <c r="R191" s="72"/>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row>
    <row r="192" spans="2:126" s="5" customFormat="1" ht="6.6" customHeight="1" thickTop="1" x14ac:dyDescent="0.3">
      <c r="B192" s="23"/>
      <c r="C192" s="82"/>
      <c r="D192" s="83"/>
      <c r="E192" s="84"/>
      <c r="F192" s="221"/>
      <c r="G192" s="85"/>
      <c r="H192" s="86"/>
      <c r="I192" s="86"/>
      <c r="J192" s="86"/>
      <c r="K192" s="27"/>
      <c r="L192" s="11"/>
      <c r="M192" s="70"/>
      <c r="N192" s="71"/>
      <c r="O192" s="55"/>
      <c r="P192" s="14"/>
      <c r="Q192" s="14"/>
      <c r="R192" s="72"/>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row>
    <row r="193" spans="2:126" s="5" customFormat="1" ht="15" customHeight="1" thickBot="1" x14ac:dyDescent="0.35">
      <c r="B193" s="23"/>
      <c r="C193" s="87" t="s">
        <v>307</v>
      </c>
      <c r="D193" s="87"/>
      <c r="E193" s="89"/>
      <c r="F193" s="232" t="str">
        <f>IF(OR(F194="Yes",F195="Yes"),"Yes","No")</f>
        <v>No</v>
      </c>
      <c r="G193" s="89"/>
      <c r="H193" s="89"/>
      <c r="I193" s="89"/>
      <c r="J193" s="89"/>
      <c r="K193" s="27"/>
      <c r="L193" s="90"/>
      <c r="M193" s="91"/>
      <c r="N193" s="92"/>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row>
    <row r="194" spans="2:126" s="5" customFormat="1" ht="34.799999999999997" customHeight="1" thickTop="1" x14ac:dyDescent="0.3">
      <c r="B194" s="23"/>
      <c r="C194" s="279" t="s">
        <v>159</v>
      </c>
      <c r="D194" s="280"/>
      <c r="E194" s="74" t="s">
        <v>24</v>
      </c>
      <c r="F194" s="226" t="s">
        <v>176</v>
      </c>
      <c r="G194" s="75">
        <f>$O$194</f>
        <v>795.97701149425291</v>
      </c>
      <c r="H194" s="75">
        <f>$O$194</f>
        <v>795.97701149425291</v>
      </c>
      <c r="I194" s="75">
        <f>$O$194</f>
        <v>795.97701149425291</v>
      </c>
      <c r="J194" s="76">
        <f>$O$194</f>
        <v>795.97701149425291</v>
      </c>
      <c r="K194" s="27"/>
      <c r="L194" s="11"/>
      <c r="M194" s="70" t="s">
        <v>25</v>
      </c>
      <c r="N194" s="100"/>
      <c r="O194" s="95">
        <v>795.97701149425291</v>
      </c>
      <c r="P194" s="14">
        <v>1108</v>
      </c>
      <c r="Q194" s="14"/>
      <c r="R194" s="72"/>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row>
    <row r="195" spans="2:126" s="5" customFormat="1" ht="16.2" thickBot="1" x14ac:dyDescent="0.35">
      <c r="B195" s="23"/>
      <c r="C195" s="269" t="s">
        <v>160</v>
      </c>
      <c r="D195" s="270"/>
      <c r="E195" s="104" t="s">
        <v>26</v>
      </c>
      <c r="F195" s="228" t="s">
        <v>176</v>
      </c>
      <c r="G195" s="105">
        <f>$O$195</f>
        <v>633.62068965517255</v>
      </c>
      <c r="H195" s="105">
        <f>$O$195</f>
        <v>633.62068965517255</v>
      </c>
      <c r="I195" s="105">
        <f>$O$195</f>
        <v>633.62068965517255</v>
      </c>
      <c r="J195" s="81">
        <f>$O$195</f>
        <v>633.62068965517255</v>
      </c>
      <c r="K195" s="27"/>
      <c r="L195" s="11"/>
      <c r="M195" s="70" t="s">
        <v>27</v>
      </c>
      <c r="N195" s="100"/>
      <c r="O195" s="95">
        <v>633.62068965517255</v>
      </c>
      <c r="P195" s="14">
        <v>882</v>
      </c>
      <c r="Q195" s="14"/>
      <c r="R195" s="72"/>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14"/>
      <c r="DP195" s="14"/>
      <c r="DQ195" s="14"/>
      <c r="DR195" s="14"/>
      <c r="DS195" s="14"/>
      <c r="DT195" s="14"/>
      <c r="DU195" s="14"/>
      <c r="DV195" s="14"/>
    </row>
    <row r="196" spans="2:126" s="5" customFormat="1" ht="6.6" customHeight="1" thickTop="1" x14ac:dyDescent="0.3">
      <c r="B196" s="23"/>
      <c r="C196" s="82"/>
      <c r="D196" s="83"/>
      <c r="E196" s="84"/>
      <c r="F196" s="221"/>
      <c r="G196" s="85"/>
      <c r="H196" s="86"/>
      <c r="I196" s="86"/>
      <c r="J196" s="86"/>
      <c r="K196" s="27"/>
      <c r="L196" s="11"/>
      <c r="M196" s="70"/>
      <c r="N196" s="71"/>
      <c r="O196" s="55"/>
      <c r="P196" s="14"/>
      <c r="Q196" s="14"/>
      <c r="R196" s="72"/>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row>
    <row r="197" spans="2:126" s="5" customFormat="1" ht="15" customHeight="1" thickBot="1" x14ac:dyDescent="0.35">
      <c r="B197" s="23"/>
      <c r="C197" s="87" t="s">
        <v>308</v>
      </c>
      <c r="D197" s="87"/>
      <c r="E197" s="89"/>
      <c r="F197" s="232" t="str">
        <f>IF(F198="Yes","Yes","No")</f>
        <v>No</v>
      </c>
      <c r="G197" s="89"/>
      <c r="H197" s="89"/>
      <c r="I197" s="89"/>
      <c r="J197" s="89"/>
      <c r="K197" s="27"/>
      <c r="L197" s="90"/>
      <c r="M197" s="91"/>
      <c r="N197" s="92"/>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row>
    <row r="198" spans="2:126" s="5" customFormat="1" ht="37.200000000000003" customHeight="1" thickTop="1" thickBot="1" x14ac:dyDescent="0.35">
      <c r="B198" s="23"/>
      <c r="C198" s="271" t="s">
        <v>369</v>
      </c>
      <c r="D198" s="272"/>
      <c r="E198" s="178"/>
      <c r="F198" s="251" t="s">
        <v>176</v>
      </c>
      <c r="G198" s="179">
        <f>$O$198</f>
        <v>527.29885057471267</v>
      </c>
      <c r="H198" s="179">
        <f>$O$198</f>
        <v>527.29885057471267</v>
      </c>
      <c r="I198" s="179">
        <f>$O$198</f>
        <v>527.29885057471267</v>
      </c>
      <c r="J198" s="180">
        <f>$O$198</f>
        <v>527.29885057471267</v>
      </c>
      <c r="K198" s="27"/>
      <c r="L198" s="11"/>
      <c r="M198" s="70" t="s">
        <v>36</v>
      </c>
      <c r="N198" s="100"/>
      <c r="O198" s="95">
        <v>527.29885057471267</v>
      </c>
      <c r="P198" s="14">
        <v>734</v>
      </c>
      <c r="Q198" s="14"/>
      <c r="R198" s="72"/>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row>
    <row r="199" spans="2:126" s="5" customFormat="1" ht="6.6" customHeight="1" thickTop="1" x14ac:dyDescent="0.3">
      <c r="B199" s="23"/>
      <c r="C199" s="82"/>
      <c r="D199" s="83"/>
      <c r="E199" s="84"/>
      <c r="F199" s="221"/>
      <c r="G199" s="85"/>
      <c r="H199" s="86"/>
      <c r="I199" s="86"/>
      <c r="J199" s="86"/>
      <c r="K199" s="27"/>
      <c r="L199" s="11"/>
      <c r="M199" s="70"/>
      <c r="N199" s="71"/>
      <c r="O199" s="55"/>
      <c r="P199" s="14"/>
      <c r="Q199" s="14"/>
      <c r="R199" s="72"/>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14"/>
      <c r="DP199" s="14"/>
      <c r="DQ199" s="14"/>
      <c r="DR199" s="14"/>
      <c r="DS199" s="14"/>
      <c r="DT199" s="14"/>
      <c r="DU199" s="14"/>
      <c r="DV199" s="14"/>
    </row>
    <row r="200" spans="2:126" s="5" customFormat="1" ht="15" customHeight="1" thickBot="1" x14ac:dyDescent="0.35">
      <c r="B200" s="23"/>
      <c r="C200" s="87" t="s">
        <v>284</v>
      </c>
      <c r="D200" s="87"/>
      <c r="E200" s="89"/>
      <c r="F200" s="232" t="s">
        <v>175</v>
      </c>
      <c r="G200" s="89"/>
      <c r="H200" s="89"/>
      <c r="I200" s="89"/>
      <c r="J200" s="89"/>
      <c r="K200" s="27"/>
      <c r="L200" s="90"/>
      <c r="M200" s="91"/>
      <c r="N200" s="92"/>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row>
    <row r="201" spans="2:126" s="5" customFormat="1" ht="16.2" thickTop="1" x14ac:dyDescent="0.3">
      <c r="B201" s="23"/>
      <c r="C201" s="273" t="s">
        <v>314</v>
      </c>
      <c r="D201" s="274"/>
      <c r="E201" s="101"/>
      <c r="F201" s="227" t="s">
        <v>175</v>
      </c>
      <c r="G201" s="80" t="s">
        <v>35</v>
      </c>
      <c r="H201" s="80" t="s">
        <v>35</v>
      </c>
      <c r="I201" s="80" t="s">
        <v>35</v>
      </c>
      <c r="J201" s="76" t="s">
        <v>35</v>
      </c>
      <c r="K201" s="27"/>
      <c r="L201" s="11"/>
      <c r="M201" s="70" t="s">
        <v>28</v>
      </c>
      <c r="N201" s="100"/>
      <c r="O201" s="95">
        <v>272.98850574712645</v>
      </c>
      <c r="P201" s="14">
        <v>380</v>
      </c>
      <c r="Q201" s="14"/>
      <c r="R201" s="72"/>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row>
    <row r="202" spans="2:126" s="5" customFormat="1" ht="15.6" x14ac:dyDescent="0.3">
      <c r="B202" s="23"/>
      <c r="C202" s="254" t="s">
        <v>315</v>
      </c>
      <c r="D202" s="255"/>
      <c r="E202" s="107"/>
      <c r="F202" s="234" t="s">
        <v>175</v>
      </c>
      <c r="G202" s="108" t="s">
        <v>35</v>
      </c>
      <c r="H202" s="108" t="s">
        <v>35</v>
      </c>
      <c r="I202" s="108" t="s">
        <v>35</v>
      </c>
      <c r="J202" s="109" t="s">
        <v>35</v>
      </c>
      <c r="K202" s="27"/>
      <c r="L202" s="11"/>
      <c r="M202" s="70"/>
      <c r="N202" s="100"/>
      <c r="O202" s="95"/>
      <c r="P202" s="14"/>
      <c r="Q202" s="14"/>
      <c r="R202" s="72"/>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row>
    <row r="203" spans="2:126" s="5" customFormat="1" ht="16.2" thickBot="1" x14ac:dyDescent="0.35">
      <c r="B203" s="23"/>
      <c r="C203" s="254" t="s">
        <v>327</v>
      </c>
      <c r="D203" s="255"/>
      <c r="E203" s="107"/>
      <c r="F203" s="231" t="s">
        <v>175</v>
      </c>
      <c r="G203" s="108" t="s">
        <v>35</v>
      </c>
      <c r="H203" s="108" t="s">
        <v>35</v>
      </c>
      <c r="I203" s="108" t="s">
        <v>35</v>
      </c>
      <c r="J203" s="110" t="s">
        <v>35</v>
      </c>
      <c r="K203" s="27"/>
      <c r="L203" s="11"/>
      <c r="M203" s="70"/>
      <c r="N203" s="100"/>
      <c r="O203" s="95"/>
      <c r="P203" s="14"/>
      <c r="Q203" s="14"/>
      <c r="R203" s="72"/>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row>
    <row r="204" spans="2:126" s="5" customFormat="1" ht="6.6" customHeight="1" thickTop="1" x14ac:dyDescent="0.3">
      <c r="B204" s="23"/>
      <c r="C204" s="82"/>
      <c r="D204" s="83"/>
      <c r="E204" s="84"/>
      <c r="F204" s="221"/>
      <c r="G204" s="85"/>
      <c r="H204" s="86"/>
      <c r="I204" s="86"/>
      <c r="J204" s="86"/>
      <c r="K204" s="27"/>
      <c r="L204" s="11"/>
      <c r="M204" s="70"/>
      <c r="N204" s="71"/>
      <c r="O204" s="55"/>
      <c r="P204" s="14"/>
      <c r="Q204" s="14"/>
      <c r="R204" s="72"/>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row>
    <row r="205" spans="2:126" s="5" customFormat="1" ht="15" customHeight="1" thickBot="1" x14ac:dyDescent="0.35">
      <c r="B205" s="23"/>
      <c r="C205" s="87" t="s">
        <v>283</v>
      </c>
      <c r="D205" s="87"/>
      <c r="E205" s="89"/>
      <c r="F205" s="232" t="s">
        <v>175</v>
      </c>
      <c r="G205" s="89"/>
      <c r="H205" s="89"/>
      <c r="I205" s="89"/>
      <c r="J205" s="89"/>
      <c r="K205" s="27"/>
      <c r="L205" s="90"/>
      <c r="M205" s="91"/>
      <c r="N205" s="92"/>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row>
    <row r="206" spans="2:126" s="5" customFormat="1" ht="16.2" thickTop="1" x14ac:dyDescent="0.3">
      <c r="B206" s="23"/>
      <c r="C206" s="263" t="s">
        <v>1</v>
      </c>
      <c r="D206" s="264"/>
      <c r="E206" s="111"/>
      <c r="F206" s="233" t="s">
        <v>175</v>
      </c>
      <c r="G206" s="112" t="s">
        <v>35</v>
      </c>
      <c r="H206" s="112" t="s">
        <v>35</v>
      </c>
      <c r="I206" s="112" t="s">
        <v>35</v>
      </c>
      <c r="J206" s="113" t="s">
        <v>35</v>
      </c>
      <c r="K206" s="27"/>
      <c r="L206" s="11"/>
      <c r="M206" s="70"/>
      <c r="N206" s="100"/>
      <c r="O206" s="55"/>
      <c r="P206" s="14"/>
      <c r="Q206" s="14"/>
      <c r="R206" s="72"/>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row>
    <row r="207" spans="2:126" s="5" customFormat="1" ht="16.2" thickBot="1" x14ac:dyDescent="0.35">
      <c r="B207" s="23"/>
      <c r="C207" s="265" t="s">
        <v>2</v>
      </c>
      <c r="D207" s="266"/>
      <c r="E207" s="181"/>
      <c r="F207" s="231" t="s">
        <v>175</v>
      </c>
      <c r="G207" s="123" t="s">
        <v>35</v>
      </c>
      <c r="H207" s="123" t="s">
        <v>35</v>
      </c>
      <c r="I207" s="123" t="s">
        <v>35</v>
      </c>
      <c r="J207" s="110" t="s">
        <v>35</v>
      </c>
      <c r="K207" s="27"/>
      <c r="L207" s="182"/>
      <c r="M207" s="70"/>
      <c r="N207" s="183"/>
      <c r="O207" s="55"/>
      <c r="P207" s="14"/>
      <c r="Q207" s="14"/>
      <c r="R207" s="72"/>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row>
    <row r="208" spans="2:126" s="5" customFormat="1" ht="16.8" thickTop="1" thickBot="1" x14ac:dyDescent="0.35">
      <c r="B208" s="23"/>
      <c r="C208" s="184"/>
      <c r="D208" s="25"/>
      <c r="E208" s="185"/>
      <c r="F208" s="146"/>
      <c r="G208" s="186"/>
      <c r="H208" s="186"/>
      <c r="I208" s="186"/>
      <c r="J208" s="186"/>
      <c r="K208" s="27"/>
      <c r="L208" s="90"/>
      <c r="M208" s="91"/>
      <c r="N208" s="187"/>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row>
    <row r="209" spans="2:126" s="5" customFormat="1" ht="15" customHeight="1" thickTop="1" x14ac:dyDescent="0.3">
      <c r="B209" s="23"/>
      <c r="C209" s="188" t="s">
        <v>269</v>
      </c>
      <c r="D209" s="189"/>
      <c r="E209" s="190"/>
      <c r="F209" s="191" t="s">
        <v>175</v>
      </c>
      <c r="G209" s="190"/>
      <c r="H209" s="190"/>
      <c r="I209" s="190"/>
      <c r="J209" s="190"/>
      <c r="K209" s="27"/>
      <c r="L209" s="90"/>
      <c r="M209" s="91"/>
      <c r="N209" s="92"/>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row>
    <row r="210" spans="2:126" s="5" customFormat="1" ht="16.2" customHeight="1" x14ac:dyDescent="0.35">
      <c r="B210" s="23"/>
      <c r="C210" s="192"/>
      <c r="D210" s="193" t="s">
        <v>209</v>
      </c>
      <c r="E210" s="194"/>
      <c r="F210" s="195" t="s">
        <v>175</v>
      </c>
      <c r="G210" s="196" t="str">
        <f>IF(G4="Yes",G6,"")</f>
        <v/>
      </c>
      <c r="H210" s="196" t="str">
        <f>IF(H4="Yes",H6,"")</f>
        <v/>
      </c>
      <c r="I210" s="196" t="str">
        <f>IF(I4="Yes",I6,"")</f>
        <v/>
      </c>
      <c r="J210" s="196" t="str">
        <f>IF(J4="Yes",J6,"")</f>
        <v/>
      </c>
      <c r="K210" s="27"/>
      <c r="L210" s="90"/>
      <c r="M210" s="91"/>
      <c r="N210" s="92"/>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row>
    <row r="211" spans="2:126" s="5" customFormat="1" ht="16.2" customHeight="1" thickBot="1" x14ac:dyDescent="0.4">
      <c r="B211" s="23"/>
      <c r="C211" s="197"/>
      <c r="D211" s="198" t="s">
        <v>210</v>
      </c>
      <c r="E211" s="199"/>
      <c r="F211" s="200" t="s">
        <v>175</v>
      </c>
      <c r="G211" s="201" t="str">
        <f>IF(G4="Yes",SUMIF($F$10:$F$207,"Yes",G10:G207),"")</f>
        <v/>
      </c>
      <c r="H211" s="201" t="str">
        <f>IF(H4="Yes",SUMIF($F$10:$F$207,"Yes",H10:H207),"")</f>
        <v/>
      </c>
      <c r="I211" s="201" t="str">
        <f>IF(I4="Yes",SUMIF($F$10:$F$207,"Yes",I10:I207),"")</f>
        <v/>
      </c>
      <c r="J211" s="201" t="str">
        <f>IF(J4="Yes",SUMIF($F$10:$F$207,"Yes",J10:J207),"")</f>
        <v/>
      </c>
      <c r="K211" s="27"/>
      <c r="L211" s="11"/>
      <c r="M211" s="202"/>
      <c r="N211" s="203"/>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c r="CM211" s="14"/>
      <c r="CN211" s="14"/>
      <c r="CO211" s="14"/>
      <c r="CP211" s="14"/>
      <c r="CQ211" s="14"/>
      <c r="CR211" s="14"/>
      <c r="CS211" s="14"/>
      <c r="CT211" s="14"/>
      <c r="CU211" s="14"/>
      <c r="CV211" s="14"/>
      <c r="CW211" s="14"/>
      <c r="CX211" s="14"/>
      <c r="CY211" s="14"/>
      <c r="CZ211" s="14"/>
      <c r="DA211" s="14"/>
      <c r="DB211" s="14"/>
      <c r="DC211" s="14"/>
      <c r="DD211" s="14"/>
      <c r="DE211" s="14"/>
      <c r="DF211" s="14"/>
      <c r="DG211" s="14"/>
      <c r="DH211" s="14"/>
      <c r="DI211" s="14"/>
      <c r="DJ211" s="14"/>
      <c r="DK211" s="14"/>
      <c r="DL211" s="14"/>
      <c r="DM211" s="14"/>
      <c r="DN211" s="14"/>
      <c r="DO211" s="14"/>
      <c r="DP211" s="14"/>
      <c r="DQ211" s="14"/>
      <c r="DR211" s="14"/>
      <c r="DS211" s="14"/>
      <c r="DT211" s="14"/>
      <c r="DU211" s="14"/>
      <c r="DV211" s="14"/>
    </row>
    <row r="212" spans="2:126" s="5" customFormat="1" ht="19.2" thickTop="1" thickBot="1" x14ac:dyDescent="0.4">
      <c r="B212" s="23"/>
      <c r="C212" s="204"/>
      <c r="D212" s="305" t="s">
        <v>330</v>
      </c>
      <c r="E212" s="305"/>
      <c r="F212" s="205" t="s">
        <v>175</v>
      </c>
      <c r="G212" s="206" t="str">
        <f>IF(G4="Yes",G6+SUMIF($F$10:$F$207,"Yes",G10:G207),"")</f>
        <v/>
      </c>
      <c r="H212" s="206" t="str">
        <f>IF(H4="Yes",H6+SUMIF($F$10:$F$207,"Yes",H10:H207),"")</f>
        <v/>
      </c>
      <c r="I212" s="206" t="str">
        <f>IF(I4="Yes",I6+SUMIF($F$10:$F$207,"Yes",I10:I207),"")</f>
        <v/>
      </c>
      <c r="J212" s="206" t="str">
        <f>IF(J4="Yes",J6+SUMIF($F$10:$F$207,"Yes",J10:J207),"")</f>
        <v/>
      </c>
      <c r="K212" s="27"/>
      <c r="L212" s="10"/>
      <c r="M212" s="12"/>
      <c r="N212" s="13"/>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c r="CM212" s="14"/>
      <c r="CN212" s="14"/>
      <c r="CO212" s="14"/>
      <c r="CP212" s="14"/>
      <c r="CQ212" s="14"/>
      <c r="CR212" s="14"/>
      <c r="CS212" s="14"/>
      <c r="CT212" s="14"/>
      <c r="CU212" s="14"/>
      <c r="CV212" s="14"/>
      <c r="CW212" s="14"/>
      <c r="CX212" s="14"/>
      <c r="CY212" s="14"/>
      <c r="CZ212" s="14"/>
      <c r="DA212" s="14"/>
      <c r="DB212" s="14"/>
      <c r="DC212" s="14"/>
      <c r="DD212" s="14"/>
      <c r="DE212" s="14"/>
      <c r="DF212" s="14"/>
      <c r="DG212" s="14"/>
      <c r="DH212" s="14"/>
      <c r="DI212" s="14"/>
      <c r="DJ212" s="14"/>
      <c r="DK212" s="14"/>
      <c r="DL212" s="14"/>
      <c r="DM212" s="14"/>
      <c r="DN212" s="14"/>
      <c r="DO212" s="14"/>
      <c r="DP212" s="14"/>
      <c r="DQ212" s="14"/>
      <c r="DR212" s="14"/>
      <c r="DS212" s="14"/>
      <c r="DT212" s="14"/>
      <c r="DU212" s="14"/>
      <c r="DV212" s="14"/>
    </row>
    <row r="213" spans="2:126" s="5" customFormat="1" ht="18.600000000000001" thickTop="1" x14ac:dyDescent="0.35">
      <c r="B213" s="23"/>
      <c r="C213" s="207"/>
      <c r="D213" s="208" t="s">
        <v>331</v>
      </c>
      <c r="E213" s="209"/>
      <c r="F213" s="210" t="s">
        <v>175</v>
      </c>
      <c r="G213" s="186"/>
      <c r="H213" s="186"/>
      <c r="I213" s="186"/>
      <c r="J213" s="186"/>
      <c r="K213" s="27"/>
      <c r="L213" s="10"/>
      <c r="M213" s="12"/>
      <c r="N213" s="13"/>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c r="CM213" s="14"/>
      <c r="CN213" s="14"/>
      <c r="CO213" s="14"/>
      <c r="CP213" s="14"/>
      <c r="CQ213" s="14"/>
      <c r="CR213" s="14"/>
      <c r="CS213" s="14"/>
      <c r="CT213" s="14"/>
      <c r="CU213" s="14"/>
      <c r="CV213" s="14"/>
      <c r="CW213" s="14"/>
      <c r="CX213" s="14"/>
      <c r="CY213" s="14"/>
      <c r="CZ213" s="14"/>
      <c r="DA213" s="14"/>
      <c r="DB213" s="14"/>
      <c r="DC213" s="14"/>
      <c r="DD213" s="14"/>
      <c r="DE213" s="14"/>
      <c r="DF213" s="14"/>
      <c r="DG213" s="14"/>
      <c r="DH213" s="14"/>
      <c r="DI213" s="14"/>
      <c r="DJ213" s="14"/>
      <c r="DK213" s="14"/>
      <c r="DL213" s="14"/>
      <c r="DM213" s="14"/>
      <c r="DN213" s="14"/>
      <c r="DO213" s="14"/>
      <c r="DP213" s="14"/>
      <c r="DQ213" s="14"/>
      <c r="DR213" s="14"/>
      <c r="DS213" s="14"/>
      <c r="DT213" s="14"/>
      <c r="DU213" s="14"/>
      <c r="DV213" s="14"/>
    </row>
    <row r="214" spans="2:126" s="5" customFormat="1" ht="15" thickBot="1" x14ac:dyDescent="0.35">
      <c r="B214" s="211"/>
      <c r="C214" s="212"/>
      <c r="D214" s="213"/>
      <c r="E214" s="214"/>
      <c r="F214" s="215"/>
      <c r="G214" s="216"/>
      <c r="H214" s="216"/>
      <c r="I214" s="216"/>
      <c r="J214" s="216"/>
      <c r="K214" s="217"/>
      <c r="L214" s="10"/>
      <c r="M214" s="12"/>
      <c r="N214" s="13"/>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c r="CM214" s="14"/>
      <c r="CN214" s="14"/>
      <c r="CO214" s="14"/>
      <c r="CP214" s="14"/>
      <c r="CQ214" s="14"/>
      <c r="CR214" s="14"/>
      <c r="CS214" s="14"/>
      <c r="CT214" s="14"/>
      <c r="CU214" s="14"/>
      <c r="CV214" s="14"/>
      <c r="CW214" s="14"/>
      <c r="CX214" s="14"/>
      <c r="CY214" s="14"/>
      <c r="CZ214" s="14"/>
      <c r="DA214" s="14"/>
      <c r="DB214" s="14"/>
      <c r="DC214" s="14"/>
      <c r="DD214" s="14"/>
      <c r="DE214" s="14"/>
      <c r="DF214" s="14"/>
      <c r="DG214" s="14"/>
      <c r="DH214" s="14"/>
      <c r="DI214" s="14"/>
      <c r="DJ214" s="14"/>
      <c r="DK214" s="14"/>
      <c r="DL214" s="14"/>
      <c r="DM214" s="14"/>
      <c r="DN214" s="14"/>
      <c r="DO214" s="14"/>
      <c r="DP214" s="14"/>
      <c r="DQ214" s="14"/>
      <c r="DR214" s="14"/>
      <c r="DS214" s="14"/>
      <c r="DT214" s="14"/>
      <c r="DU214" s="14"/>
      <c r="DV214" s="14"/>
    </row>
    <row r="215" spans="2:126" s="5" customFormat="1" ht="15" thickTop="1" x14ac:dyDescent="0.3">
      <c r="C215" s="6"/>
      <c r="D215" s="7"/>
      <c r="E215" s="8"/>
      <c r="F215" s="9"/>
      <c r="G215" s="10"/>
      <c r="H215" s="10"/>
      <c r="I215" s="10"/>
      <c r="J215" s="10"/>
      <c r="L215" s="10"/>
      <c r="M215" s="12"/>
      <c r="N215" s="13"/>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c r="CM215" s="14"/>
      <c r="CN215" s="14"/>
      <c r="CO215" s="14"/>
      <c r="CP215" s="14"/>
      <c r="CQ215" s="14"/>
      <c r="CR215" s="14"/>
      <c r="CS215" s="14"/>
      <c r="CT215" s="14"/>
      <c r="CU215" s="14"/>
      <c r="CV215" s="14"/>
      <c r="CW215" s="14"/>
      <c r="CX215" s="14"/>
      <c r="CY215" s="14"/>
      <c r="CZ215" s="14"/>
      <c r="DA215" s="14"/>
      <c r="DB215" s="14"/>
      <c r="DC215" s="14"/>
      <c r="DD215" s="14"/>
      <c r="DE215" s="14"/>
      <c r="DF215" s="14"/>
      <c r="DG215" s="14"/>
      <c r="DH215" s="14"/>
      <c r="DI215" s="14"/>
      <c r="DJ215" s="14"/>
      <c r="DK215" s="14"/>
      <c r="DL215" s="14"/>
      <c r="DM215" s="14"/>
      <c r="DN215" s="14"/>
      <c r="DO215" s="14"/>
      <c r="DP215" s="14"/>
      <c r="DQ215" s="14"/>
      <c r="DR215" s="14"/>
      <c r="DS215" s="14"/>
      <c r="DT215" s="14"/>
      <c r="DU215" s="14"/>
      <c r="DV215" s="14"/>
    </row>
    <row r="216" spans="2:126" s="5" customFormat="1" x14ac:dyDescent="0.3">
      <c r="C216" s="6"/>
      <c r="D216" s="7"/>
      <c r="E216" s="8"/>
      <c r="F216" s="9"/>
      <c r="G216" s="10"/>
      <c r="H216" s="10"/>
      <c r="I216" s="10"/>
      <c r="J216" s="10"/>
      <c r="L216" s="10"/>
      <c r="M216" s="12"/>
      <c r="N216" s="13"/>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row>
    <row r="217" spans="2:126" s="5" customFormat="1" x14ac:dyDescent="0.3">
      <c r="C217" s="6"/>
      <c r="D217" s="7"/>
      <c r="E217" s="8"/>
      <c r="F217" s="9"/>
      <c r="G217" s="10"/>
      <c r="H217" s="10"/>
      <c r="I217" s="10"/>
      <c r="J217" s="10"/>
      <c r="L217" s="10"/>
      <c r="M217" s="12"/>
      <c r="N217" s="13"/>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c r="CM217" s="14"/>
      <c r="CN217" s="14"/>
      <c r="CO217" s="14"/>
      <c r="CP217" s="14"/>
      <c r="CQ217" s="14"/>
      <c r="CR217" s="14"/>
      <c r="CS217" s="14"/>
      <c r="CT217" s="14"/>
      <c r="CU217" s="14"/>
      <c r="CV217" s="14"/>
      <c r="CW217" s="14"/>
      <c r="CX217" s="14"/>
      <c r="CY217" s="14"/>
      <c r="CZ217" s="14"/>
      <c r="DA217" s="14"/>
      <c r="DB217" s="14"/>
      <c r="DC217" s="14"/>
      <c r="DD217" s="14"/>
      <c r="DE217" s="14"/>
      <c r="DF217" s="14"/>
      <c r="DG217" s="14"/>
      <c r="DH217" s="14"/>
      <c r="DI217" s="14"/>
      <c r="DJ217" s="14"/>
      <c r="DK217" s="14"/>
      <c r="DL217" s="14"/>
      <c r="DM217" s="14"/>
      <c r="DN217" s="14"/>
      <c r="DO217" s="14"/>
      <c r="DP217" s="14"/>
      <c r="DQ217" s="14"/>
      <c r="DR217" s="14"/>
      <c r="DS217" s="14"/>
      <c r="DT217" s="14"/>
      <c r="DU217" s="14"/>
      <c r="DV217" s="14"/>
    </row>
    <row r="218" spans="2:126" s="5" customFormat="1" x14ac:dyDescent="0.3">
      <c r="C218" s="6"/>
      <c r="D218" s="7"/>
      <c r="E218" s="8"/>
      <c r="F218" s="9"/>
      <c r="G218" s="10"/>
      <c r="H218" s="10"/>
      <c r="I218" s="10"/>
      <c r="J218" s="10"/>
      <c r="L218" s="10"/>
      <c r="M218" s="12"/>
      <c r="N218" s="13"/>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c r="CM218" s="14"/>
      <c r="CN218" s="14"/>
      <c r="CO218" s="14"/>
      <c r="CP218" s="14"/>
      <c r="CQ218" s="14"/>
      <c r="CR218" s="14"/>
      <c r="CS218" s="14"/>
      <c r="CT218" s="14"/>
      <c r="CU218" s="14"/>
      <c r="CV218" s="14"/>
      <c r="CW218" s="14"/>
      <c r="CX218" s="14"/>
      <c r="CY218" s="14"/>
      <c r="CZ218" s="14"/>
      <c r="DA218" s="14"/>
      <c r="DB218" s="14"/>
      <c r="DC218" s="14"/>
      <c r="DD218" s="14"/>
      <c r="DE218" s="14"/>
      <c r="DF218" s="14"/>
      <c r="DG218" s="14"/>
      <c r="DH218" s="14"/>
      <c r="DI218" s="14"/>
      <c r="DJ218" s="14"/>
      <c r="DK218" s="14"/>
      <c r="DL218" s="14"/>
      <c r="DM218" s="14"/>
      <c r="DN218" s="14"/>
      <c r="DO218" s="14"/>
      <c r="DP218" s="14"/>
      <c r="DQ218" s="14"/>
      <c r="DR218" s="14"/>
      <c r="DS218" s="14"/>
      <c r="DT218" s="14"/>
      <c r="DU218" s="14"/>
      <c r="DV218" s="14"/>
    </row>
    <row r="219" spans="2:126" s="5" customFormat="1" x14ac:dyDescent="0.3">
      <c r="C219" s="6"/>
      <c r="D219" s="7"/>
      <c r="E219" s="8"/>
      <c r="F219" s="9"/>
      <c r="G219" s="10"/>
      <c r="H219" s="10"/>
      <c r="I219" s="10"/>
      <c r="J219" s="10"/>
      <c r="L219" s="10"/>
      <c r="M219" s="12"/>
      <c r="N219" s="13"/>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c r="CM219" s="14"/>
      <c r="CN219" s="14"/>
      <c r="CO219" s="14"/>
      <c r="CP219" s="14"/>
      <c r="CQ219" s="14"/>
      <c r="CR219" s="14"/>
      <c r="CS219" s="14"/>
      <c r="CT219" s="14"/>
      <c r="CU219" s="14"/>
      <c r="CV219" s="14"/>
      <c r="CW219" s="14"/>
      <c r="CX219" s="14"/>
      <c r="CY219" s="14"/>
      <c r="CZ219" s="14"/>
      <c r="DA219" s="14"/>
      <c r="DB219" s="14"/>
      <c r="DC219" s="14"/>
      <c r="DD219" s="14"/>
      <c r="DE219" s="14"/>
      <c r="DF219" s="14"/>
      <c r="DG219" s="14"/>
      <c r="DH219" s="14"/>
      <c r="DI219" s="14"/>
      <c r="DJ219" s="14"/>
      <c r="DK219" s="14"/>
      <c r="DL219" s="14"/>
      <c r="DM219" s="14"/>
      <c r="DN219" s="14"/>
      <c r="DO219" s="14"/>
      <c r="DP219" s="14"/>
      <c r="DQ219" s="14"/>
      <c r="DR219" s="14"/>
      <c r="DS219" s="14"/>
      <c r="DT219" s="14"/>
      <c r="DU219" s="14"/>
      <c r="DV219" s="14"/>
    </row>
    <row r="220" spans="2:126" s="5" customFormat="1" x14ac:dyDescent="0.3">
      <c r="C220" s="6"/>
      <c r="D220" s="7"/>
      <c r="E220" s="8"/>
      <c r="F220" s="9"/>
      <c r="G220" s="10"/>
      <c r="H220" s="10"/>
      <c r="I220" s="10"/>
      <c r="J220" s="10"/>
      <c r="L220" s="10"/>
      <c r="M220" s="12"/>
      <c r="N220" s="13"/>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c r="CM220" s="14"/>
      <c r="CN220" s="14"/>
      <c r="CO220" s="14"/>
      <c r="CP220" s="14"/>
      <c r="CQ220" s="14"/>
      <c r="CR220" s="14"/>
      <c r="CS220" s="14"/>
      <c r="CT220" s="14"/>
      <c r="CU220" s="14"/>
      <c r="CV220" s="14"/>
      <c r="CW220" s="14"/>
      <c r="CX220" s="14"/>
      <c r="CY220" s="14"/>
      <c r="CZ220" s="14"/>
      <c r="DA220" s="14"/>
      <c r="DB220" s="14"/>
      <c r="DC220" s="14"/>
      <c r="DD220" s="14"/>
      <c r="DE220" s="14"/>
      <c r="DF220" s="14"/>
      <c r="DG220" s="14"/>
      <c r="DH220" s="14"/>
      <c r="DI220" s="14"/>
      <c r="DJ220" s="14"/>
      <c r="DK220" s="14"/>
      <c r="DL220" s="14"/>
      <c r="DM220" s="14"/>
      <c r="DN220" s="14"/>
      <c r="DO220" s="14"/>
      <c r="DP220" s="14"/>
      <c r="DQ220" s="14"/>
      <c r="DR220" s="14"/>
      <c r="DS220" s="14"/>
      <c r="DT220" s="14"/>
      <c r="DU220" s="14"/>
      <c r="DV220" s="14"/>
    </row>
    <row r="221" spans="2:126" s="5" customFormat="1" x14ac:dyDescent="0.3">
      <c r="C221" s="6"/>
      <c r="D221" s="7"/>
      <c r="E221" s="8"/>
      <c r="F221" s="9"/>
      <c r="G221" s="10"/>
      <c r="H221" s="10"/>
      <c r="I221" s="10"/>
      <c r="J221" s="10"/>
      <c r="L221" s="10"/>
      <c r="M221" s="12"/>
      <c r="N221" s="13"/>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c r="CM221" s="14"/>
      <c r="CN221" s="14"/>
      <c r="CO221" s="14"/>
      <c r="CP221" s="14"/>
      <c r="CQ221" s="14"/>
      <c r="CR221" s="14"/>
      <c r="CS221" s="14"/>
      <c r="CT221" s="14"/>
      <c r="CU221" s="14"/>
      <c r="CV221" s="14"/>
      <c r="CW221" s="14"/>
      <c r="CX221" s="14"/>
      <c r="CY221" s="14"/>
      <c r="CZ221" s="14"/>
      <c r="DA221" s="14"/>
      <c r="DB221" s="14"/>
      <c r="DC221" s="14"/>
      <c r="DD221" s="14"/>
      <c r="DE221" s="14"/>
      <c r="DF221" s="14"/>
      <c r="DG221" s="14"/>
      <c r="DH221" s="14"/>
      <c r="DI221" s="14"/>
      <c r="DJ221" s="14"/>
      <c r="DK221" s="14"/>
      <c r="DL221" s="14"/>
      <c r="DM221" s="14"/>
      <c r="DN221" s="14"/>
      <c r="DO221" s="14"/>
      <c r="DP221" s="14"/>
      <c r="DQ221" s="14"/>
      <c r="DR221" s="14"/>
      <c r="DS221" s="14"/>
      <c r="DT221" s="14"/>
      <c r="DU221" s="14"/>
      <c r="DV221" s="14"/>
    </row>
    <row r="222" spans="2:126" s="5" customFormat="1" x14ac:dyDescent="0.3">
      <c r="C222" s="6"/>
      <c r="D222" s="7"/>
      <c r="E222" s="8"/>
      <c r="F222" s="9"/>
      <c r="G222" s="10"/>
      <c r="H222" s="10"/>
      <c r="I222" s="10"/>
      <c r="J222" s="10"/>
      <c r="L222" s="10"/>
      <c r="M222" s="12"/>
      <c r="N222" s="13"/>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c r="CM222" s="14"/>
      <c r="CN222" s="14"/>
      <c r="CO222" s="14"/>
      <c r="CP222" s="14"/>
      <c r="CQ222" s="14"/>
      <c r="CR222" s="14"/>
      <c r="CS222" s="14"/>
      <c r="CT222" s="14"/>
      <c r="CU222" s="14"/>
      <c r="CV222" s="14"/>
      <c r="CW222" s="14"/>
      <c r="CX222" s="14"/>
      <c r="CY222" s="14"/>
      <c r="CZ222" s="14"/>
      <c r="DA222" s="14"/>
      <c r="DB222" s="14"/>
      <c r="DC222" s="14"/>
      <c r="DD222" s="14"/>
      <c r="DE222" s="14"/>
      <c r="DF222" s="14"/>
      <c r="DG222" s="14"/>
      <c r="DH222" s="14"/>
      <c r="DI222" s="14"/>
      <c r="DJ222" s="14"/>
      <c r="DK222" s="14"/>
      <c r="DL222" s="14"/>
      <c r="DM222" s="14"/>
      <c r="DN222" s="14"/>
      <c r="DO222" s="14"/>
      <c r="DP222" s="14"/>
      <c r="DQ222" s="14"/>
      <c r="DR222" s="14"/>
      <c r="DS222" s="14"/>
      <c r="DT222" s="14"/>
      <c r="DU222" s="14"/>
      <c r="DV222" s="14"/>
    </row>
    <row r="223" spans="2:126" s="5" customFormat="1" x14ac:dyDescent="0.3">
      <c r="C223" s="6"/>
      <c r="D223" s="7"/>
      <c r="E223" s="8"/>
      <c r="F223" s="9"/>
      <c r="G223" s="10"/>
      <c r="H223" s="10"/>
      <c r="I223" s="10"/>
      <c r="J223" s="10"/>
      <c r="L223" s="10"/>
      <c r="M223" s="12"/>
      <c r="N223" s="13"/>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c r="CM223" s="14"/>
      <c r="CN223" s="14"/>
      <c r="CO223" s="14"/>
      <c r="CP223" s="14"/>
      <c r="CQ223" s="14"/>
      <c r="CR223" s="14"/>
      <c r="CS223" s="14"/>
      <c r="CT223" s="14"/>
      <c r="CU223" s="14"/>
      <c r="CV223" s="14"/>
      <c r="CW223" s="14"/>
      <c r="CX223" s="14"/>
      <c r="CY223" s="14"/>
      <c r="CZ223" s="14"/>
      <c r="DA223" s="14"/>
      <c r="DB223" s="14"/>
      <c r="DC223" s="14"/>
      <c r="DD223" s="14"/>
      <c r="DE223" s="14"/>
      <c r="DF223" s="14"/>
      <c r="DG223" s="14"/>
      <c r="DH223" s="14"/>
      <c r="DI223" s="14"/>
      <c r="DJ223" s="14"/>
      <c r="DK223" s="14"/>
      <c r="DL223" s="14"/>
      <c r="DM223" s="14"/>
      <c r="DN223" s="14"/>
      <c r="DO223" s="14"/>
      <c r="DP223" s="14"/>
      <c r="DQ223" s="14"/>
      <c r="DR223" s="14"/>
      <c r="DS223" s="14"/>
      <c r="DT223" s="14"/>
      <c r="DU223" s="14"/>
      <c r="DV223" s="14"/>
    </row>
    <row r="224" spans="2:126" s="5" customFormat="1" x14ac:dyDescent="0.3">
      <c r="C224" s="6"/>
      <c r="D224" s="7"/>
      <c r="E224" s="8"/>
      <c r="F224" s="9"/>
      <c r="G224" s="10"/>
      <c r="H224" s="10"/>
      <c r="I224" s="10"/>
      <c r="J224" s="10"/>
      <c r="L224" s="10"/>
      <c r="M224" s="12"/>
      <c r="N224" s="13"/>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c r="CM224" s="14"/>
      <c r="CN224" s="14"/>
      <c r="CO224" s="14"/>
      <c r="CP224" s="14"/>
      <c r="CQ224" s="14"/>
      <c r="CR224" s="14"/>
      <c r="CS224" s="14"/>
      <c r="CT224" s="14"/>
      <c r="CU224" s="14"/>
      <c r="CV224" s="14"/>
      <c r="CW224" s="14"/>
      <c r="CX224" s="14"/>
      <c r="CY224" s="14"/>
      <c r="CZ224" s="14"/>
      <c r="DA224" s="14"/>
      <c r="DB224" s="14"/>
      <c r="DC224" s="14"/>
      <c r="DD224" s="14"/>
      <c r="DE224" s="14"/>
      <c r="DF224" s="14"/>
      <c r="DG224" s="14"/>
      <c r="DH224" s="14"/>
      <c r="DI224" s="14"/>
      <c r="DJ224" s="14"/>
      <c r="DK224" s="14"/>
      <c r="DL224" s="14"/>
      <c r="DM224" s="14"/>
      <c r="DN224" s="14"/>
      <c r="DO224" s="14"/>
      <c r="DP224" s="14"/>
      <c r="DQ224" s="14"/>
      <c r="DR224" s="14"/>
      <c r="DS224" s="14"/>
      <c r="DT224" s="14"/>
      <c r="DU224" s="14"/>
      <c r="DV224" s="14"/>
    </row>
    <row r="225" spans="3:126" s="5" customFormat="1" x14ac:dyDescent="0.3">
      <c r="C225" s="6"/>
      <c r="D225" s="7"/>
      <c r="E225" s="8"/>
      <c r="F225" s="9"/>
      <c r="G225" s="10"/>
      <c r="H225" s="10"/>
      <c r="I225" s="10"/>
      <c r="J225" s="10"/>
      <c r="L225" s="10"/>
      <c r="M225" s="12"/>
      <c r="N225" s="13"/>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c r="CM225" s="14"/>
      <c r="CN225" s="14"/>
      <c r="CO225" s="14"/>
      <c r="CP225" s="14"/>
      <c r="CQ225" s="14"/>
      <c r="CR225" s="14"/>
      <c r="CS225" s="14"/>
      <c r="CT225" s="14"/>
      <c r="CU225" s="14"/>
      <c r="CV225" s="14"/>
      <c r="CW225" s="14"/>
      <c r="CX225" s="14"/>
      <c r="CY225" s="14"/>
      <c r="CZ225" s="14"/>
      <c r="DA225" s="14"/>
      <c r="DB225" s="14"/>
      <c r="DC225" s="14"/>
      <c r="DD225" s="14"/>
      <c r="DE225" s="14"/>
      <c r="DF225" s="14"/>
      <c r="DG225" s="14"/>
      <c r="DH225" s="14"/>
      <c r="DI225" s="14"/>
      <c r="DJ225" s="14"/>
      <c r="DK225" s="14"/>
      <c r="DL225" s="14"/>
      <c r="DM225" s="14"/>
      <c r="DN225" s="14"/>
      <c r="DO225" s="14"/>
      <c r="DP225" s="14"/>
      <c r="DQ225" s="14"/>
      <c r="DR225" s="14"/>
      <c r="DS225" s="14"/>
      <c r="DT225" s="14"/>
      <c r="DU225" s="14"/>
      <c r="DV225" s="14"/>
    </row>
    <row r="226" spans="3:126" s="5" customFormat="1" x14ac:dyDescent="0.3">
      <c r="C226" s="6"/>
      <c r="D226" s="7"/>
      <c r="E226" s="8"/>
      <c r="F226" s="9"/>
      <c r="G226" s="10"/>
      <c r="H226" s="10"/>
      <c r="I226" s="10"/>
      <c r="J226" s="10"/>
      <c r="L226" s="10"/>
      <c r="M226" s="12"/>
      <c r="N226" s="13"/>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row>
    <row r="227" spans="3:126" s="5" customFormat="1" x14ac:dyDescent="0.3">
      <c r="C227" s="6"/>
      <c r="D227" s="7"/>
      <c r="E227" s="8"/>
      <c r="F227" s="9"/>
      <c r="G227" s="10"/>
      <c r="H227" s="10"/>
      <c r="I227" s="10"/>
      <c r="J227" s="10"/>
      <c r="L227" s="10"/>
      <c r="M227" s="12"/>
      <c r="N227" s="13"/>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c r="CM227" s="14"/>
      <c r="CN227" s="14"/>
      <c r="CO227" s="14"/>
      <c r="CP227" s="14"/>
      <c r="CQ227" s="14"/>
      <c r="CR227" s="14"/>
      <c r="CS227" s="14"/>
      <c r="CT227" s="14"/>
      <c r="CU227" s="14"/>
      <c r="CV227" s="14"/>
      <c r="CW227" s="14"/>
      <c r="CX227" s="14"/>
      <c r="CY227" s="14"/>
      <c r="CZ227" s="14"/>
      <c r="DA227" s="14"/>
      <c r="DB227" s="14"/>
      <c r="DC227" s="14"/>
      <c r="DD227" s="14"/>
      <c r="DE227" s="14"/>
      <c r="DF227" s="14"/>
      <c r="DG227" s="14"/>
      <c r="DH227" s="14"/>
      <c r="DI227" s="14"/>
      <c r="DJ227" s="14"/>
      <c r="DK227" s="14"/>
      <c r="DL227" s="14"/>
      <c r="DM227" s="14"/>
      <c r="DN227" s="14"/>
      <c r="DO227" s="14"/>
      <c r="DP227" s="14"/>
      <c r="DQ227" s="14"/>
      <c r="DR227" s="14"/>
      <c r="DS227" s="14"/>
      <c r="DT227" s="14"/>
      <c r="DU227" s="14"/>
      <c r="DV227" s="14"/>
    </row>
    <row r="228" spans="3:126" s="5" customFormat="1" x14ac:dyDescent="0.3">
      <c r="C228" s="6"/>
      <c r="D228" s="7"/>
      <c r="E228" s="8"/>
      <c r="F228" s="9"/>
      <c r="G228" s="10"/>
      <c r="H228" s="10"/>
      <c r="I228" s="10"/>
      <c r="J228" s="10"/>
      <c r="L228" s="10"/>
      <c r="M228" s="12"/>
      <c r="N228" s="13"/>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c r="CM228" s="14"/>
      <c r="CN228" s="14"/>
      <c r="CO228" s="14"/>
      <c r="CP228" s="14"/>
      <c r="CQ228" s="14"/>
      <c r="CR228" s="14"/>
      <c r="CS228" s="14"/>
      <c r="CT228" s="14"/>
      <c r="CU228" s="14"/>
      <c r="CV228" s="14"/>
      <c r="CW228" s="14"/>
      <c r="CX228" s="14"/>
      <c r="CY228" s="14"/>
      <c r="CZ228" s="14"/>
      <c r="DA228" s="14"/>
      <c r="DB228" s="14"/>
      <c r="DC228" s="14"/>
      <c r="DD228" s="14"/>
      <c r="DE228" s="14"/>
      <c r="DF228" s="14"/>
      <c r="DG228" s="14"/>
      <c r="DH228" s="14"/>
      <c r="DI228" s="14"/>
      <c r="DJ228" s="14"/>
      <c r="DK228" s="14"/>
      <c r="DL228" s="14"/>
      <c r="DM228" s="14"/>
      <c r="DN228" s="14"/>
      <c r="DO228" s="14"/>
      <c r="DP228" s="14"/>
      <c r="DQ228" s="14"/>
      <c r="DR228" s="14"/>
      <c r="DS228" s="14"/>
      <c r="DT228" s="14"/>
      <c r="DU228" s="14"/>
      <c r="DV228" s="14"/>
    </row>
    <row r="229" spans="3:126" s="5" customFormat="1" x14ac:dyDescent="0.3">
      <c r="C229" s="6"/>
      <c r="D229" s="7"/>
      <c r="E229" s="8"/>
      <c r="F229" s="9"/>
      <c r="G229" s="10"/>
      <c r="H229" s="10"/>
      <c r="I229" s="10"/>
      <c r="J229" s="10"/>
      <c r="L229" s="10"/>
      <c r="M229" s="12"/>
      <c r="N229" s="13"/>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c r="CM229" s="14"/>
      <c r="CN229" s="14"/>
      <c r="CO229" s="14"/>
      <c r="CP229" s="14"/>
      <c r="CQ229" s="14"/>
      <c r="CR229" s="14"/>
      <c r="CS229" s="14"/>
      <c r="CT229" s="14"/>
      <c r="CU229" s="14"/>
      <c r="CV229" s="14"/>
      <c r="CW229" s="14"/>
      <c r="CX229" s="14"/>
      <c r="CY229" s="14"/>
      <c r="CZ229" s="14"/>
      <c r="DA229" s="14"/>
      <c r="DB229" s="14"/>
      <c r="DC229" s="14"/>
      <c r="DD229" s="14"/>
      <c r="DE229" s="14"/>
      <c r="DF229" s="14"/>
      <c r="DG229" s="14"/>
      <c r="DH229" s="14"/>
      <c r="DI229" s="14"/>
      <c r="DJ229" s="14"/>
      <c r="DK229" s="14"/>
      <c r="DL229" s="14"/>
      <c r="DM229" s="14"/>
      <c r="DN229" s="14"/>
      <c r="DO229" s="14"/>
      <c r="DP229" s="14"/>
      <c r="DQ229" s="14"/>
      <c r="DR229" s="14"/>
      <c r="DS229" s="14"/>
      <c r="DT229" s="14"/>
      <c r="DU229" s="14"/>
      <c r="DV229" s="14"/>
    </row>
    <row r="230" spans="3:126" s="5" customFormat="1" x14ac:dyDescent="0.3">
      <c r="C230" s="6"/>
      <c r="D230" s="7"/>
      <c r="E230" s="8"/>
      <c r="F230" s="9"/>
      <c r="G230" s="10"/>
      <c r="H230" s="10"/>
      <c r="I230" s="10"/>
      <c r="J230" s="10"/>
      <c r="L230" s="10"/>
      <c r="M230" s="12"/>
      <c r="N230" s="13"/>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c r="CM230" s="14"/>
      <c r="CN230" s="14"/>
      <c r="CO230" s="14"/>
      <c r="CP230" s="14"/>
      <c r="CQ230" s="14"/>
      <c r="CR230" s="14"/>
      <c r="CS230" s="14"/>
      <c r="CT230" s="14"/>
      <c r="CU230" s="14"/>
      <c r="CV230" s="14"/>
      <c r="CW230" s="14"/>
      <c r="CX230" s="14"/>
      <c r="CY230" s="14"/>
      <c r="CZ230" s="14"/>
      <c r="DA230" s="14"/>
      <c r="DB230" s="14"/>
      <c r="DC230" s="14"/>
      <c r="DD230" s="14"/>
      <c r="DE230" s="14"/>
      <c r="DF230" s="14"/>
      <c r="DG230" s="14"/>
      <c r="DH230" s="14"/>
      <c r="DI230" s="14"/>
      <c r="DJ230" s="14"/>
      <c r="DK230" s="14"/>
      <c r="DL230" s="14"/>
      <c r="DM230" s="14"/>
      <c r="DN230" s="14"/>
      <c r="DO230" s="14"/>
      <c r="DP230" s="14"/>
      <c r="DQ230" s="14"/>
      <c r="DR230" s="14"/>
      <c r="DS230" s="14"/>
      <c r="DT230" s="14"/>
      <c r="DU230" s="14"/>
      <c r="DV230" s="14"/>
    </row>
    <row r="231" spans="3:126" s="5" customFormat="1" x14ac:dyDescent="0.3">
      <c r="C231" s="6"/>
      <c r="D231" s="7"/>
      <c r="E231" s="8"/>
      <c r="F231" s="9"/>
      <c r="G231" s="10"/>
      <c r="H231" s="10"/>
      <c r="I231" s="10"/>
      <c r="J231" s="10"/>
      <c r="L231" s="10"/>
      <c r="M231" s="12"/>
      <c r="N231" s="13"/>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c r="CM231" s="14"/>
      <c r="CN231" s="14"/>
      <c r="CO231" s="14"/>
      <c r="CP231" s="14"/>
      <c r="CQ231" s="14"/>
      <c r="CR231" s="14"/>
      <c r="CS231" s="14"/>
      <c r="CT231" s="14"/>
      <c r="CU231" s="14"/>
      <c r="CV231" s="14"/>
      <c r="CW231" s="14"/>
      <c r="CX231" s="14"/>
      <c r="CY231" s="14"/>
      <c r="CZ231" s="14"/>
      <c r="DA231" s="14"/>
      <c r="DB231" s="14"/>
      <c r="DC231" s="14"/>
      <c r="DD231" s="14"/>
      <c r="DE231" s="14"/>
      <c r="DF231" s="14"/>
      <c r="DG231" s="14"/>
      <c r="DH231" s="14"/>
      <c r="DI231" s="14"/>
      <c r="DJ231" s="14"/>
      <c r="DK231" s="14"/>
      <c r="DL231" s="14"/>
      <c r="DM231" s="14"/>
      <c r="DN231" s="14"/>
      <c r="DO231" s="14"/>
      <c r="DP231" s="14"/>
      <c r="DQ231" s="14"/>
      <c r="DR231" s="14"/>
      <c r="DS231" s="14"/>
      <c r="DT231" s="14"/>
      <c r="DU231" s="14"/>
      <c r="DV231" s="14"/>
    </row>
    <row r="232" spans="3:126" s="5" customFormat="1" x14ac:dyDescent="0.3">
      <c r="C232" s="6"/>
      <c r="D232" s="7"/>
      <c r="E232" s="8"/>
      <c r="F232" s="9"/>
      <c r="G232" s="10"/>
      <c r="H232" s="10"/>
      <c r="I232" s="10"/>
      <c r="J232" s="10"/>
      <c r="L232" s="10"/>
      <c r="M232" s="12"/>
      <c r="N232" s="13"/>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c r="CM232" s="14"/>
      <c r="CN232" s="14"/>
      <c r="CO232" s="14"/>
      <c r="CP232" s="14"/>
      <c r="CQ232" s="14"/>
      <c r="CR232" s="14"/>
      <c r="CS232" s="14"/>
      <c r="CT232" s="14"/>
      <c r="CU232" s="14"/>
      <c r="CV232" s="14"/>
      <c r="CW232" s="14"/>
      <c r="CX232" s="14"/>
      <c r="CY232" s="14"/>
      <c r="CZ232" s="14"/>
      <c r="DA232" s="14"/>
      <c r="DB232" s="14"/>
      <c r="DC232" s="14"/>
      <c r="DD232" s="14"/>
      <c r="DE232" s="14"/>
      <c r="DF232" s="14"/>
      <c r="DG232" s="14"/>
      <c r="DH232" s="14"/>
      <c r="DI232" s="14"/>
      <c r="DJ232" s="14"/>
      <c r="DK232" s="14"/>
      <c r="DL232" s="14"/>
      <c r="DM232" s="14"/>
      <c r="DN232" s="14"/>
      <c r="DO232" s="14"/>
      <c r="DP232" s="14"/>
      <c r="DQ232" s="14"/>
      <c r="DR232" s="14"/>
      <c r="DS232" s="14"/>
      <c r="DT232" s="14"/>
      <c r="DU232" s="14"/>
      <c r="DV232" s="14"/>
    </row>
    <row r="233" spans="3:126" s="5" customFormat="1" x14ac:dyDescent="0.3">
      <c r="C233" s="6"/>
      <c r="D233" s="7"/>
      <c r="E233" s="8"/>
      <c r="F233" s="9"/>
      <c r="G233" s="10"/>
      <c r="H233" s="10"/>
      <c r="I233" s="10"/>
      <c r="J233" s="10"/>
      <c r="L233" s="10"/>
      <c r="M233" s="12"/>
      <c r="N233" s="13"/>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c r="CM233" s="14"/>
      <c r="CN233" s="14"/>
      <c r="CO233" s="14"/>
      <c r="CP233" s="14"/>
      <c r="CQ233" s="14"/>
      <c r="CR233" s="14"/>
      <c r="CS233" s="14"/>
      <c r="CT233" s="14"/>
      <c r="CU233" s="14"/>
      <c r="CV233" s="14"/>
      <c r="CW233" s="14"/>
      <c r="CX233" s="14"/>
      <c r="CY233" s="14"/>
      <c r="CZ233" s="14"/>
      <c r="DA233" s="14"/>
      <c r="DB233" s="14"/>
      <c r="DC233" s="14"/>
      <c r="DD233" s="14"/>
      <c r="DE233" s="14"/>
      <c r="DF233" s="14"/>
      <c r="DG233" s="14"/>
      <c r="DH233" s="14"/>
      <c r="DI233" s="14"/>
      <c r="DJ233" s="14"/>
      <c r="DK233" s="14"/>
      <c r="DL233" s="14"/>
      <c r="DM233" s="14"/>
      <c r="DN233" s="14"/>
      <c r="DO233" s="14"/>
      <c r="DP233" s="14"/>
      <c r="DQ233" s="14"/>
      <c r="DR233" s="14"/>
      <c r="DS233" s="14"/>
      <c r="DT233" s="14"/>
      <c r="DU233" s="14"/>
      <c r="DV233" s="14"/>
    </row>
    <row r="234" spans="3:126" s="5" customFormat="1" x14ac:dyDescent="0.3">
      <c r="C234" s="6"/>
      <c r="D234" s="7"/>
      <c r="E234" s="8"/>
      <c r="F234" s="9"/>
      <c r="G234" s="10"/>
      <c r="H234" s="10"/>
      <c r="I234" s="10"/>
      <c r="J234" s="10"/>
      <c r="L234" s="10"/>
      <c r="M234" s="12"/>
      <c r="N234" s="13"/>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c r="CM234" s="14"/>
      <c r="CN234" s="14"/>
      <c r="CO234" s="14"/>
      <c r="CP234" s="14"/>
      <c r="CQ234" s="14"/>
      <c r="CR234" s="14"/>
      <c r="CS234" s="14"/>
      <c r="CT234" s="14"/>
      <c r="CU234" s="14"/>
      <c r="CV234" s="14"/>
      <c r="CW234" s="14"/>
      <c r="CX234" s="14"/>
      <c r="CY234" s="14"/>
      <c r="CZ234" s="14"/>
      <c r="DA234" s="14"/>
      <c r="DB234" s="14"/>
      <c r="DC234" s="14"/>
      <c r="DD234" s="14"/>
      <c r="DE234" s="14"/>
      <c r="DF234" s="14"/>
      <c r="DG234" s="14"/>
      <c r="DH234" s="14"/>
      <c r="DI234" s="14"/>
      <c r="DJ234" s="14"/>
      <c r="DK234" s="14"/>
      <c r="DL234" s="14"/>
      <c r="DM234" s="14"/>
      <c r="DN234" s="14"/>
      <c r="DO234" s="14"/>
      <c r="DP234" s="14"/>
      <c r="DQ234" s="14"/>
      <c r="DR234" s="14"/>
      <c r="DS234" s="14"/>
      <c r="DT234" s="14"/>
      <c r="DU234" s="14"/>
      <c r="DV234" s="14"/>
    </row>
    <row r="235" spans="3:126" s="5" customFormat="1" x14ac:dyDescent="0.3">
      <c r="C235" s="6"/>
      <c r="D235" s="7"/>
      <c r="E235" s="8"/>
      <c r="F235" s="9"/>
      <c r="G235" s="10"/>
      <c r="H235" s="10"/>
      <c r="I235" s="10"/>
      <c r="J235" s="10"/>
      <c r="L235" s="10"/>
      <c r="M235" s="12"/>
      <c r="N235" s="13"/>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c r="CM235" s="14"/>
      <c r="CN235" s="14"/>
      <c r="CO235" s="14"/>
      <c r="CP235" s="14"/>
      <c r="CQ235" s="14"/>
      <c r="CR235" s="14"/>
      <c r="CS235" s="14"/>
      <c r="CT235" s="14"/>
      <c r="CU235" s="14"/>
      <c r="CV235" s="14"/>
      <c r="CW235" s="14"/>
      <c r="CX235" s="14"/>
      <c r="CY235" s="14"/>
      <c r="CZ235" s="14"/>
      <c r="DA235" s="14"/>
      <c r="DB235" s="14"/>
      <c r="DC235" s="14"/>
      <c r="DD235" s="14"/>
      <c r="DE235" s="14"/>
      <c r="DF235" s="14"/>
      <c r="DG235" s="14"/>
      <c r="DH235" s="14"/>
      <c r="DI235" s="14"/>
      <c r="DJ235" s="14"/>
      <c r="DK235" s="14"/>
      <c r="DL235" s="14"/>
      <c r="DM235" s="14"/>
      <c r="DN235" s="14"/>
      <c r="DO235" s="14"/>
      <c r="DP235" s="14"/>
      <c r="DQ235" s="14"/>
      <c r="DR235" s="14"/>
      <c r="DS235" s="14"/>
      <c r="DT235" s="14"/>
      <c r="DU235" s="14"/>
      <c r="DV235" s="14"/>
    </row>
    <row r="236" spans="3:126" s="5" customFormat="1" x14ac:dyDescent="0.3">
      <c r="C236" s="6"/>
      <c r="D236" s="7"/>
      <c r="E236" s="8"/>
      <c r="F236" s="9"/>
      <c r="G236" s="10"/>
      <c r="H236" s="10"/>
      <c r="I236" s="10"/>
      <c r="J236" s="10"/>
      <c r="L236" s="10"/>
      <c r="M236" s="12"/>
      <c r="N236" s="13"/>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row>
    <row r="237" spans="3:126" s="5" customFormat="1" x14ac:dyDescent="0.3">
      <c r="C237" s="6"/>
      <c r="D237" s="7"/>
      <c r="E237" s="8"/>
      <c r="F237" s="9"/>
      <c r="G237" s="10"/>
      <c r="H237" s="10"/>
      <c r="I237" s="10"/>
      <c r="J237" s="10"/>
      <c r="L237" s="10"/>
      <c r="M237" s="12"/>
      <c r="N237" s="13"/>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c r="CM237" s="14"/>
      <c r="CN237" s="14"/>
      <c r="CO237" s="14"/>
      <c r="CP237" s="14"/>
      <c r="CQ237" s="14"/>
      <c r="CR237" s="14"/>
      <c r="CS237" s="14"/>
      <c r="CT237" s="14"/>
      <c r="CU237" s="14"/>
      <c r="CV237" s="14"/>
      <c r="CW237" s="14"/>
      <c r="CX237" s="14"/>
      <c r="CY237" s="14"/>
      <c r="CZ237" s="14"/>
      <c r="DA237" s="14"/>
      <c r="DB237" s="14"/>
      <c r="DC237" s="14"/>
      <c r="DD237" s="14"/>
      <c r="DE237" s="14"/>
      <c r="DF237" s="14"/>
      <c r="DG237" s="14"/>
      <c r="DH237" s="14"/>
      <c r="DI237" s="14"/>
      <c r="DJ237" s="14"/>
      <c r="DK237" s="14"/>
      <c r="DL237" s="14"/>
      <c r="DM237" s="14"/>
      <c r="DN237" s="14"/>
      <c r="DO237" s="14"/>
      <c r="DP237" s="14"/>
      <c r="DQ237" s="14"/>
      <c r="DR237" s="14"/>
      <c r="DS237" s="14"/>
      <c r="DT237" s="14"/>
      <c r="DU237" s="14"/>
      <c r="DV237" s="14"/>
    </row>
    <row r="238" spans="3:126" s="5" customFormat="1" x14ac:dyDescent="0.3">
      <c r="C238" s="6"/>
      <c r="D238" s="7"/>
      <c r="E238" s="8"/>
      <c r="F238" s="9"/>
      <c r="G238" s="10"/>
      <c r="H238" s="10"/>
      <c r="I238" s="10"/>
      <c r="J238" s="10"/>
      <c r="L238" s="10"/>
      <c r="M238" s="12"/>
      <c r="N238" s="13"/>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c r="CM238" s="14"/>
      <c r="CN238" s="14"/>
      <c r="CO238" s="14"/>
      <c r="CP238" s="14"/>
      <c r="CQ238" s="14"/>
      <c r="CR238" s="14"/>
      <c r="CS238" s="14"/>
      <c r="CT238" s="14"/>
      <c r="CU238" s="14"/>
      <c r="CV238" s="14"/>
      <c r="CW238" s="14"/>
      <c r="CX238" s="14"/>
      <c r="CY238" s="14"/>
      <c r="CZ238" s="14"/>
      <c r="DA238" s="14"/>
      <c r="DB238" s="14"/>
      <c r="DC238" s="14"/>
      <c r="DD238" s="14"/>
      <c r="DE238" s="14"/>
      <c r="DF238" s="14"/>
      <c r="DG238" s="14"/>
      <c r="DH238" s="14"/>
      <c r="DI238" s="14"/>
      <c r="DJ238" s="14"/>
      <c r="DK238" s="14"/>
      <c r="DL238" s="14"/>
      <c r="DM238" s="14"/>
      <c r="DN238" s="14"/>
      <c r="DO238" s="14"/>
      <c r="DP238" s="14"/>
      <c r="DQ238" s="14"/>
      <c r="DR238" s="14"/>
      <c r="DS238" s="14"/>
      <c r="DT238" s="14"/>
      <c r="DU238" s="14"/>
      <c r="DV238" s="14"/>
    </row>
    <row r="239" spans="3:126" s="5" customFormat="1" x14ac:dyDescent="0.3">
      <c r="C239" s="6"/>
      <c r="D239" s="7"/>
      <c r="E239" s="8"/>
      <c r="F239" s="9"/>
      <c r="G239" s="10"/>
      <c r="H239" s="10"/>
      <c r="I239" s="10"/>
      <c r="J239" s="10"/>
      <c r="L239" s="10"/>
      <c r="M239" s="12"/>
      <c r="N239" s="13"/>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c r="CM239" s="14"/>
      <c r="CN239" s="14"/>
      <c r="CO239" s="14"/>
      <c r="CP239" s="14"/>
      <c r="CQ239" s="14"/>
      <c r="CR239" s="14"/>
      <c r="CS239" s="14"/>
      <c r="CT239" s="14"/>
      <c r="CU239" s="14"/>
      <c r="CV239" s="14"/>
      <c r="CW239" s="14"/>
      <c r="CX239" s="14"/>
      <c r="CY239" s="14"/>
      <c r="CZ239" s="14"/>
      <c r="DA239" s="14"/>
      <c r="DB239" s="14"/>
      <c r="DC239" s="14"/>
      <c r="DD239" s="14"/>
      <c r="DE239" s="14"/>
      <c r="DF239" s="14"/>
      <c r="DG239" s="14"/>
      <c r="DH239" s="14"/>
      <c r="DI239" s="14"/>
      <c r="DJ239" s="14"/>
      <c r="DK239" s="14"/>
      <c r="DL239" s="14"/>
      <c r="DM239" s="14"/>
      <c r="DN239" s="14"/>
      <c r="DO239" s="14"/>
      <c r="DP239" s="14"/>
      <c r="DQ239" s="14"/>
      <c r="DR239" s="14"/>
      <c r="DS239" s="14"/>
      <c r="DT239" s="14"/>
      <c r="DU239" s="14"/>
      <c r="DV239" s="14"/>
    </row>
    <row r="240" spans="3:126" s="5" customFormat="1" x14ac:dyDescent="0.3">
      <c r="C240" s="6"/>
      <c r="D240" s="7"/>
      <c r="E240" s="8"/>
      <c r="F240" s="9"/>
      <c r="G240" s="10"/>
      <c r="H240" s="10"/>
      <c r="I240" s="10"/>
      <c r="J240" s="10"/>
      <c r="L240" s="10"/>
      <c r="M240" s="12"/>
      <c r="N240" s="13"/>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c r="CM240" s="14"/>
      <c r="CN240" s="14"/>
      <c r="CO240" s="14"/>
      <c r="CP240" s="14"/>
      <c r="CQ240" s="14"/>
      <c r="CR240" s="14"/>
      <c r="CS240" s="14"/>
      <c r="CT240" s="14"/>
      <c r="CU240" s="14"/>
      <c r="CV240" s="14"/>
      <c r="CW240" s="14"/>
      <c r="CX240" s="14"/>
      <c r="CY240" s="14"/>
      <c r="CZ240" s="14"/>
      <c r="DA240" s="14"/>
      <c r="DB240" s="14"/>
      <c r="DC240" s="14"/>
      <c r="DD240" s="14"/>
      <c r="DE240" s="14"/>
      <c r="DF240" s="14"/>
      <c r="DG240" s="14"/>
      <c r="DH240" s="14"/>
      <c r="DI240" s="14"/>
      <c r="DJ240" s="14"/>
      <c r="DK240" s="14"/>
      <c r="DL240" s="14"/>
      <c r="DM240" s="14"/>
      <c r="DN240" s="14"/>
      <c r="DO240" s="14"/>
      <c r="DP240" s="14"/>
      <c r="DQ240" s="14"/>
      <c r="DR240" s="14"/>
      <c r="DS240" s="14"/>
      <c r="DT240" s="14"/>
      <c r="DU240" s="14"/>
      <c r="DV240" s="14"/>
    </row>
    <row r="241" spans="3:126" s="5" customFormat="1" x14ac:dyDescent="0.3">
      <c r="C241" s="6"/>
      <c r="D241" s="7"/>
      <c r="E241" s="8"/>
      <c r="F241" s="9"/>
      <c r="G241" s="10"/>
      <c r="H241" s="10"/>
      <c r="I241" s="10"/>
      <c r="J241" s="10"/>
      <c r="L241" s="10"/>
      <c r="M241" s="12"/>
      <c r="N241" s="13"/>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c r="CM241" s="14"/>
      <c r="CN241" s="14"/>
      <c r="CO241" s="14"/>
      <c r="CP241" s="14"/>
      <c r="CQ241" s="14"/>
      <c r="CR241" s="14"/>
      <c r="CS241" s="14"/>
      <c r="CT241" s="14"/>
      <c r="CU241" s="14"/>
      <c r="CV241" s="14"/>
      <c r="CW241" s="14"/>
      <c r="CX241" s="14"/>
      <c r="CY241" s="14"/>
      <c r="CZ241" s="14"/>
      <c r="DA241" s="14"/>
      <c r="DB241" s="14"/>
      <c r="DC241" s="14"/>
      <c r="DD241" s="14"/>
      <c r="DE241" s="14"/>
      <c r="DF241" s="14"/>
      <c r="DG241" s="14"/>
      <c r="DH241" s="14"/>
      <c r="DI241" s="14"/>
      <c r="DJ241" s="14"/>
      <c r="DK241" s="14"/>
      <c r="DL241" s="14"/>
      <c r="DM241" s="14"/>
      <c r="DN241" s="14"/>
      <c r="DO241" s="14"/>
      <c r="DP241" s="14"/>
      <c r="DQ241" s="14"/>
      <c r="DR241" s="14"/>
      <c r="DS241" s="14"/>
      <c r="DT241" s="14"/>
      <c r="DU241" s="14"/>
      <c r="DV241" s="14"/>
    </row>
    <row r="242" spans="3:126" s="5" customFormat="1" x14ac:dyDescent="0.3">
      <c r="C242" s="6"/>
      <c r="D242" s="7"/>
      <c r="E242" s="8"/>
      <c r="F242" s="9"/>
      <c r="G242" s="10"/>
      <c r="H242" s="10"/>
      <c r="I242" s="10"/>
      <c r="J242" s="10"/>
      <c r="L242" s="10"/>
      <c r="M242" s="12"/>
      <c r="N242" s="13"/>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c r="CM242" s="14"/>
      <c r="CN242" s="14"/>
      <c r="CO242" s="14"/>
      <c r="CP242" s="14"/>
      <c r="CQ242" s="14"/>
      <c r="CR242" s="14"/>
      <c r="CS242" s="14"/>
      <c r="CT242" s="14"/>
      <c r="CU242" s="14"/>
      <c r="CV242" s="14"/>
      <c r="CW242" s="14"/>
      <c r="CX242" s="14"/>
      <c r="CY242" s="14"/>
      <c r="CZ242" s="14"/>
      <c r="DA242" s="14"/>
      <c r="DB242" s="14"/>
      <c r="DC242" s="14"/>
      <c r="DD242" s="14"/>
      <c r="DE242" s="14"/>
      <c r="DF242" s="14"/>
      <c r="DG242" s="14"/>
      <c r="DH242" s="14"/>
      <c r="DI242" s="14"/>
      <c r="DJ242" s="14"/>
      <c r="DK242" s="14"/>
      <c r="DL242" s="14"/>
      <c r="DM242" s="14"/>
      <c r="DN242" s="14"/>
      <c r="DO242" s="14"/>
      <c r="DP242" s="14"/>
      <c r="DQ242" s="14"/>
      <c r="DR242" s="14"/>
      <c r="DS242" s="14"/>
      <c r="DT242" s="14"/>
      <c r="DU242" s="14"/>
      <c r="DV242" s="14"/>
    </row>
    <row r="243" spans="3:126" s="5" customFormat="1" x14ac:dyDescent="0.3">
      <c r="C243" s="6"/>
      <c r="D243" s="7"/>
      <c r="E243" s="8"/>
      <c r="F243" s="9"/>
      <c r="G243" s="10"/>
      <c r="H243" s="10"/>
      <c r="I243" s="10"/>
      <c r="J243" s="10"/>
      <c r="L243" s="10"/>
      <c r="M243" s="12"/>
      <c r="N243" s="13"/>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c r="CM243" s="14"/>
      <c r="CN243" s="14"/>
      <c r="CO243" s="14"/>
      <c r="CP243" s="14"/>
      <c r="CQ243" s="14"/>
      <c r="CR243" s="14"/>
      <c r="CS243" s="14"/>
      <c r="CT243" s="14"/>
      <c r="CU243" s="14"/>
      <c r="CV243" s="14"/>
      <c r="CW243" s="14"/>
      <c r="CX243" s="14"/>
      <c r="CY243" s="14"/>
      <c r="CZ243" s="14"/>
      <c r="DA243" s="14"/>
      <c r="DB243" s="14"/>
      <c r="DC243" s="14"/>
      <c r="DD243" s="14"/>
      <c r="DE243" s="14"/>
      <c r="DF243" s="14"/>
      <c r="DG243" s="14"/>
      <c r="DH243" s="14"/>
      <c r="DI243" s="14"/>
      <c r="DJ243" s="14"/>
      <c r="DK243" s="14"/>
      <c r="DL243" s="14"/>
      <c r="DM243" s="14"/>
      <c r="DN243" s="14"/>
      <c r="DO243" s="14"/>
      <c r="DP243" s="14"/>
      <c r="DQ243" s="14"/>
      <c r="DR243" s="14"/>
      <c r="DS243" s="14"/>
      <c r="DT243" s="14"/>
      <c r="DU243" s="14"/>
      <c r="DV243" s="14"/>
    </row>
    <row r="244" spans="3:126" s="5" customFormat="1" x14ac:dyDescent="0.3">
      <c r="C244" s="6"/>
      <c r="D244" s="7"/>
      <c r="E244" s="8"/>
      <c r="F244" s="9"/>
      <c r="G244" s="10"/>
      <c r="H244" s="10"/>
      <c r="I244" s="10"/>
      <c r="J244" s="10"/>
      <c r="L244" s="10"/>
      <c r="M244" s="12"/>
      <c r="N244" s="13"/>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c r="CH244" s="14"/>
      <c r="CI244" s="14"/>
      <c r="CJ244" s="14"/>
      <c r="CK244" s="14"/>
      <c r="CL244" s="14"/>
      <c r="CM244" s="14"/>
      <c r="CN244" s="14"/>
      <c r="CO244" s="14"/>
      <c r="CP244" s="14"/>
      <c r="CQ244" s="14"/>
      <c r="CR244" s="14"/>
      <c r="CS244" s="14"/>
      <c r="CT244" s="14"/>
      <c r="CU244" s="14"/>
      <c r="CV244" s="14"/>
      <c r="CW244" s="14"/>
      <c r="CX244" s="14"/>
      <c r="CY244" s="14"/>
      <c r="CZ244" s="14"/>
      <c r="DA244" s="14"/>
      <c r="DB244" s="14"/>
      <c r="DC244" s="14"/>
      <c r="DD244" s="14"/>
      <c r="DE244" s="14"/>
      <c r="DF244" s="14"/>
      <c r="DG244" s="14"/>
      <c r="DH244" s="14"/>
      <c r="DI244" s="14"/>
      <c r="DJ244" s="14"/>
      <c r="DK244" s="14"/>
      <c r="DL244" s="14"/>
      <c r="DM244" s="14"/>
      <c r="DN244" s="14"/>
      <c r="DO244" s="14"/>
      <c r="DP244" s="14"/>
      <c r="DQ244" s="14"/>
      <c r="DR244" s="14"/>
      <c r="DS244" s="14"/>
      <c r="DT244" s="14"/>
      <c r="DU244" s="14"/>
      <c r="DV244" s="14"/>
    </row>
    <row r="245" spans="3:126" s="5" customFormat="1" x14ac:dyDescent="0.3">
      <c r="C245" s="6"/>
      <c r="D245" s="7"/>
      <c r="E245" s="8"/>
      <c r="F245" s="9"/>
      <c r="G245" s="10"/>
      <c r="H245" s="10"/>
      <c r="I245" s="10"/>
      <c r="J245" s="10"/>
      <c r="L245" s="10"/>
      <c r="M245" s="12"/>
      <c r="N245" s="13"/>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c r="CL245" s="14"/>
      <c r="CM245" s="14"/>
      <c r="CN245" s="14"/>
      <c r="CO245" s="14"/>
      <c r="CP245" s="14"/>
      <c r="CQ245" s="14"/>
      <c r="CR245" s="14"/>
      <c r="CS245" s="14"/>
      <c r="CT245" s="14"/>
      <c r="CU245" s="14"/>
      <c r="CV245" s="14"/>
      <c r="CW245" s="14"/>
      <c r="CX245" s="14"/>
      <c r="CY245" s="14"/>
      <c r="CZ245" s="14"/>
      <c r="DA245" s="14"/>
      <c r="DB245" s="14"/>
      <c r="DC245" s="14"/>
      <c r="DD245" s="14"/>
      <c r="DE245" s="14"/>
      <c r="DF245" s="14"/>
      <c r="DG245" s="14"/>
      <c r="DH245" s="14"/>
      <c r="DI245" s="14"/>
      <c r="DJ245" s="14"/>
      <c r="DK245" s="14"/>
      <c r="DL245" s="14"/>
      <c r="DM245" s="14"/>
      <c r="DN245" s="14"/>
      <c r="DO245" s="14"/>
      <c r="DP245" s="14"/>
      <c r="DQ245" s="14"/>
      <c r="DR245" s="14"/>
      <c r="DS245" s="14"/>
      <c r="DT245" s="14"/>
      <c r="DU245" s="14"/>
      <c r="DV245" s="14"/>
    </row>
    <row r="246" spans="3:126" s="5" customFormat="1" x14ac:dyDescent="0.3">
      <c r="C246" s="6"/>
      <c r="D246" s="7"/>
      <c r="E246" s="8"/>
      <c r="F246" s="9"/>
      <c r="G246" s="10"/>
      <c r="H246" s="10"/>
      <c r="I246" s="10"/>
      <c r="J246" s="10"/>
      <c r="L246" s="10"/>
      <c r="M246" s="12"/>
      <c r="N246" s="13"/>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row>
    <row r="247" spans="3:126" s="5" customFormat="1" x14ac:dyDescent="0.3">
      <c r="C247" s="6"/>
      <c r="D247" s="7"/>
      <c r="E247" s="8"/>
      <c r="F247" s="9"/>
      <c r="G247" s="10"/>
      <c r="H247" s="10"/>
      <c r="I247" s="10"/>
      <c r="J247" s="10"/>
      <c r="L247" s="10"/>
      <c r="M247" s="12"/>
      <c r="N247" s="13"/>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c r="CM247" s="14"/>
      <c r="CN247" s="14"/>
      <c r="CO247" s="14"/>
      <c r="CP247" s="14"/>
      <c r="CQ247" s="14"/>
      <c r="CR247" s="14"/>
      <c r="CS247" s="14"/>
      <c r="CT247" s="14"/>
      <c r="CU247" s="14"/>
      <c r="CV247" s="14"/>
      <c r="CW247" s="14"/>
      <c r="CX247" s="14"/>
      <c r="CY247" s="14"/>
      <c r="CZ247" s="14"/>
      <c r="DA247" s="14"/>
      <c r="DB247" s="14"/>
      <c r="DC247" s="14"/>
      <c r="DD247" s="14"/>
      <c r="DE247" s="14"/>
      <c r="DF247" s="14"/>
      <c r="DG247" s="14"/>
      <c r="DH247" s="14"/>
      <c r="DI247" s="14"/>
      <c r="DJ247" s="14"/>
      <c r="DK247" s="14"/>
      <c r="DL247" s="14"/>
      <c r="DM247" s="14"/>
      <c r="DN247" s="14"/>
      <c r="DO247" s="14"/>
      <c r="DP247" s="14"/>
      <c r="DQ247" s="14"/>
      <c r="DR247" s="14"/>
      <c r="DS247" s="14"/>
      <c r="DT247" s="14"/>
      <c r="DU247" s="14"/>
      <c r="DV247" s="14"/>
    </row>
    <row r="248" spans="3:126" s="5" customFormat="1" x14ac:dyDescent="0.3">
      <c r="C248" s="6"/>
      <c r="D248" s="7"/>
      <c r="E248" s="8"/>
      <c r="F248" s="9"/>
      <c r="G248" s="10"/>
      <c r="H248" s="10"/>
      <c r="I248" s="10"/>
      <c r="J248" s="10"/>
      <c r="L248" s="10"/>
      <c r="M248" s="12"/>
      <c r="N248" s="13"/>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c r="CM248" s="14"/>
      <c r="CN248" s="14"/>
      <c r="CO248" s="14"/>
      <c r="CP248" s="14"/>
      <c r="CQ248" s="14"/>
      <c r="CR248" s="14"/>
      <c r="CS248" s="14"/>
      <c r="CT248" s="14"/>
      <c r="CU248" s="14"/>
      <c r="CV248" s="14"/>
      <c r="CW248" s="14"/>
      <c r="CX248" s="14"/>
      <c r="CY248" s="14"/>
      <c r="CZ248" s="14"/>
      <c r="DA248" s="14"/>
      <c r="DB248" s="14"/>
      <c r="DC248" s="14"/>
      <c r="DD248" s="14"/>
      <c r="DE248" s="14"/>
      <c r="DF248" s="14"/>
      <c r="DG248" s="14"/>
      <c r="DH248" s="14"/>
      <c r="DI248" s="14"/>
      <c r="DJ248" s="14"/>
      <c r="DK248" s="14"/>
      <c r="DL248" s="14"/>
      <c r="DM248" s="14"/>
      <c r="DN248" s="14"/>
      <c r="DO248" s="14"/>
      <c r="DP248" s="14"/>
      <c r="DQ248" s="14"/>
      <c r="DR248" s="14"/>
      <c r="DS248" s="14"/>
      <c r="DT248" s="14"/>
      <c r="DU248" s="14"/>
      <c r="DV248" s="14"/>
    </row>
    <row r="249" spans="3:126" s="5" customFormat="1" x14ac:dyDescent="0.3">
      <c r="C249" s="6"/>
      <c r="D249" s="7"/>
      <c r="E249" s="8"/>
      <c r="F249" s="9"/>
      <c r="G249" s="10"/>
      <c r="H249" s="10"/>
      <c r="I249" s="10"/>
      <c r="J249" s="10"/>
      <c r="L249" s="10"/>
      <c r="M249" s="12"/>
      <c r="N249" s="13"/>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c r="CM249" s="14"/>
      <c r="CN249" s="14"/>
      <c r="CO249" s="14"/>
      <c r="CP249" s="14"/>
      <c r="CQ249" s="14"/>
      <c r="CR249" s="14"/>
      <c r="CS249" s="14"/>
      <c r="CT249" s="14"/>
      <c r="CU249" s="14"/>
      <c r="CV249" s="14"/>
      <c r="CW249" s="14"/>
      <c r="CX249" s="14"/>
      <c r="CY249" s="14"/>
      <c r="CZ249" s="14"/>
      <c r="DA249" s="14"/>
      <c r="DB249" s="14"/>
      <c r="DC249" s="14"/>
      <c r="DD249" s="14"/>
      <c r="DE249" s="14"/>
      <c r="DF249" s="14"/>
      <c r="DG249" s="14"/>
      <c r="DH249" s="14"/>
      <c r="DI249" s="14"/>
      <c r="DJ249" s="14"/>
      <c r="DK249" s="14"/>
      <c r="DL249" s="14"/>
      <c r="DM249" s="14"/>
      <c r="DN249" s="14"/>
      <c r="DO249" s="14"/>
      <c r="DP249" s="14"/>
      <c r="DQ249" s="14"/>
      <c r="DR249" s="14"/>
      <c r="DS249" s="14"/>
      <c r="DT249" s="14"/>
      <c r="DU249" s="14"/>
      <c r="DV249" s="14"/>
    </row>
    <row r="250" spans="3:126" s="5" customFormat="1" x14ac:dyDescent="0.3">
      <c r="C250" s="6"/>
      <c r="D250" s="7"/>
      <c r="E250" s="8"/>
      <c r="F250" s="9"/>
      <c r="G250" s="10"/>
      <c r="H250" s="10"/>
      <c r="I250" s="10"/>
      <c r="J250" s="10"/>
      <c r="L250" s="10"/>
      <c r="M250" s="12"/>
      <c r="N250" s="13"/>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c r="CM250" s="14"/>
      <c r="CN250" s="14"/>
      <c r="CO250" s="14"/>
      <c r="CP250" s="14"/>
      <c r="CQ250" s="14"/>
      <c r="CR250" s="14"/>
      <c r="CS250" s="14"/>
      <c r="CT250" s="14"/>
      <c r="CU250" s="14"/>
      <c r="CV250" s="14"/>
      <c r="CW250" s="14"/>
      <c r="CX250" s="14"/>
      <c r="CY250" s="14"/>
      <c r="CZ250" s="14"/>
      <c r="DA250" s="14"/>
      <c r="DB250" s="14"/>
      <c r="DC250" s="14"/>
      <c r="DD250" s="14"/>
      <c r="DE250" s="14"/>
      <c r="DF250" s="14"/>
      <c r="DG250" s="14"/>
      <c r="DH250" s="14"/>
      <c r="DI250" s="14"/>
      <c r="DJ250" s="14"/>
      <c r="DK250" s="14"/>
      <c r="DL250" s="14"/>
      <c r="DM250" s="14"/>
      <c r="DN250" s="14"/>
      <c r="DO250" s="14"/>
      <c r="DP250" s="14"/>
      <c r="DQ250" s="14"/>
      <c r="DR250" s="14"/>
      <c r="DS250" s="14"/>
      <c r="DT250" s="14"/>
      <c r="DU250" s="14"/>
      <c r="DV250" s="14"/>
    </row>
    <row r="251" spans="3:126" s="5" customFormat="1" x14ac:dyDescent="0.3">
      <c r="C251" s="6"/>
      <c r="D251" s="7"/>
      <c r="E251" s="8"/>
      <c r="F251" s="9"/>
      <c r="G251" s="10"/>
      <c r="H251" s="10"/>
      <c r="I251" s="10"/>
      <c r="J251" s="10"/>
      <c r="L251" s="10"/>
      <c r="M251" s="12"/>
      <c r="N251" s="13"/>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c r="CM251" s="14"/>
      <c r="CN251" s="14"/>
      <c r="CO251" s="14"/>
      <c r="CP251" s="14"/>
      <c r="CQ251" s="14"/>
      <c r="CR251" s="14"/>
      <c r="CS251" s="14"/>
      <c r="CT251" s="14"/>
      <c r="CU251" s="14"/>
      <c r="CV251" s="14"/>
      <c r="CW251" s="14"/>
      <c r="CX251" s="14"/>
      <c r="CY251" s="14"/>
      <c r="CZ251" s="14"/>
      <c r="DA251" s="14"/>
      <c r="DB251" s="14"/>
      <c r="DC251" s="14"/>
      <c r="DD251" s="14"/>
      <c r="DE251" s="14"/>
      <c r="DF251" s="14"/>
      <c r="DG251" s="14"/>
      <c r="DH251" s="14"/>
      <c r="DI251" s="14"/>
      <c r="DJ251" s="14"/>
      <c r="DK251" s="14"/>
      <c r="DL251" s="14"/>
      <c r="DM251" s="14"/>
      <c r="DN251" s="14"/>
      <c r="DO251" s="14"/>
      <c r="DP251" s="14"/>
      <c r="DQ251" s="14"/>
      <c r="DR251" s="14"/>
      <c r="DS251" s="14"/>
      <c r="DT251" s="14"/>
      <c r="DU251" s="14"/>
      <c r="DV251" s="14"/>
    </row>
    <row r="252" spans="3:126" s="5" customFormat="1" x14ac:dyDescent="0.3">
      <c r="C252" s="6"/>
      <c r="D252" s="7"/>
      <c r="E252" s="8"/>
      <c r="F252" s="9"/>
      <c r="G252" s="10"/>
      <c r="H252" s="10"/>
      <c r="I252" s="10"/>
      <c r="J252" s="10"/>
      <c r="L252" s="10"/>
      <c r="M252" s="12"/>
      <c r="N252" s="13"/>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c r="CM252" s="14"/>
      <c r="CN252" s="14"/>
      <c r="CO252" s="14"/>
      <c r="CP252" s="14"/>
      <c r="CQ252" s="14"/>
      <c r="CR252" s="14"/>
      <c r="CS252" s="14"/>
      <c r="CT252" s="14"/>
      <c r="CU252" s="14"/>
      <c r="CV252" s="14"/>
      <c r="CW252" s="14"/>
      <c r="CX252" s="14"/>
      <c r="CY252" s="14"/>
      <c r="CZ252" s="14"/>
      <c r="DA252" s="14"/>
      <c r="DB252" s="14"/>
      <c r="DC252" s="14"/>
      <c r="DD252" s="14"/>
      <c r="DE252" s="14"/>
      <c r="DF252" s="14"/>
      <c r="DG252" s="14"/>
      <c r="DH252" s="14"/>
      <c r="DI252" s="14"/>
      <c r="DJ252" s="14"/>
      <c r="DK252" s="14"/>
      <c r="DL252" s="14"/>
      <c r="DM252" s="14"/>
      <c r="DN252" s="14"/>
      <c r="DO252" s="14"/>
      <c r="DP252" s="14"/>
      <c r="DQ252" s="14"/>
      <c r="DR252" s="14"/>
      <c r="DS252" s="14"/>
      <c r="DT252" s="14"/>
      <c r="DU252" s="14"/>
      <c r="DV252" s="14"/>
    </row>
    <row r="253" spans="3:126" s="5" customFormat="1" x14ac:dyDescent="0.3">
      <c r="C253" s="6"/>
      <c r="D253" s="7"/>
      <c r="E253" s="8"/>
      <c r="F253" s="9"/>
      <c r="G253" s="10"/>
      <c r="H253" s="10"/>
      <c r="I253" s="10"/>
      <c r="J253" s="10"/>
      <c r="L253" s="10"/>
      <c r="M253" s="12"/>
      <c r="N253" s="13"/>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c r="CM253" s="14"/>
      <c r="CN253" s="14"/>
      <c r="CO253" s="14"/>
      <c r="CP253" s="14"/>
      <c r="CQ253" s="14"/>
      <c r="CR253" s="14"/>
      <c r="CS253" s="14"/>
      <c r="CT253" s="14"/>
      <c r="CU253" s="14"/>
      <c r="CV253" s="14"/>
      <c r="CW253" s="14"/>
      <c r="CX253" s="14"/>
      <c r="CY253" s="14"/>
      <c r="CZ253" s="14"/>
      <c r="DA253" s="14"/>
      <c r="DB253" s="14"/>
      <c r="DC253" s="14"/>
      <c r="DD253" s="14"/>
      <c r="DE253" s="14"/>
      <c r="DF253" s="14"/>
      <c r="DG253" s="14"/>
      <c r="DH253" s="14"/>
      <c r="DI253" s="14"/>
      <c r="DJ253" s="14"/>
      <c r="DK253" s="14"/>
      <c r="DL253" s="14"/>
      <c r="DM253" s="14"/>
      <c r="DN253" s="14"/>
      <c r="DO253" s="14"/>
      <c r="DP253" s="14"/>
      <c r="DQ253" s="14"/>
      <c r="DR253" s="14"/>
      <c r="DS253" s="14"/>
      <c r="DT253" s="14"/>
      <c r="DU253" s="14"/>
      <c r="DV253" s="14"/>
    </row>
    <row r="254" spans="3:126" s="5" customFormat="1" x14ac:dyDescent="0.3">
      <c r="C254" s="6"/>
      <c r="D254" s="7"/>
      <c r="E254" s="8"/>
      <c r="F254" s="9"/>
      <c r="G254" s="10"/>
      <c r="H254" s="10"/>
      <c r="I254" s="10"/>
      <c r="J254" s="10"/>
      <c r="L254" s="10"/>
      <c r="M254" s="12"/>
      <c r="N254" s="13"/>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c r="CM254" s="14"/>
      <c r="CN254" s="14"/>
      <c r="CO254" s="14"/>
      <c r="CP254" s="14"/>
      <c r="CQ254" s="14"/>
      <c r="CR254" s="14"/>
      <c r="CS254" s="14"/>
      <c r="CT254" s="14"/>
      <c r="CU254" s="14"/>
      <c r="CV254" s="14"/>
      <c r="CW254" s="14"/>
      <c r="CX254" s="14"/>
      <c r="CY254" s="14"/>
      <c r="CZ254" s="14"/>
      <c r="DA254" s="14"/>
      <c r="DB254" s="14"/>
      <c r="DC254" s="14"/>
      <c r="DD254" s="14"/>
      <c r="DE254" s="14"/>
      <c r="DF254" s="14"/>
      <c r="DG254" s="14"/>
      <c r="DH254" s="14"/>
      <c r="DI254" s="14"/>
      <c r="DJ254" s="14"/>
      <c r="DK254" s="14"/>
      <c r="DL254" s="14"/>
      <c r="DM254" s="14"/>
      <c r="DN254" s="14"/>
      <c r="DO254" s="14"/>
      <c r="DP254" s="14"/>
      <c r="DQ254" s="14"/>
      <c r="DR254" s="14"/>
      <c r="DS254" s="14"/>
      <c r="DT254" s="14"/>
      <c r="DU254" s="14"/>
      <c r="DV254" s="14"/>
    </row>
    <row r="255" spans="3:126" s="5" customFormat="1" x14ac:dyDescent="0.3">
      <c r="C255" s="6"/>
      <c r="D255" s="7"/>
      <c r="E255" s="8"/>
      <c r="F255" s="9"/>
      <c r="G255" s="10"/>
      <c r="H255" s="10"/>
      <c r="I255" s="10"/>
      <c r="J255" s="10"/>
      <c r="L255" s="10"/>
      <c r="M255" s="12"/>
      <c r="N255" s="13"/>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c r="CM255" s="14"/>
      <c r="CN255" s="14"/>
      <c r="CO255" s="14"/>
      <c r="CP255" s="14"/>
      <c r="CQ255" s="14"/>
      <c r="CR255" s="14"/>
      <c r="CS255" s="14"/>
      <c r="CT255" s="14"/>
      <c r="CU255" s="14"/>
      <c r="CV255" s="14"/>
      <c r="CW255" s="14"/>
      <c r="CX255" s="14"/>
      <c r="CY255" s="14"/>
      <c r="CZ255" s="14"/>
      <c r="DA255" s="14"/>
      <c r="DB255" s="14"/>
      <c r="DC255" s="14"/>
      <c r="DD255" s="14"/>
      <c r="DE255" s="14"/>
      <c r="DF255" s="14"/>
      <c r="DG255" s="14"/>
      <c r="DH255" s="14"/>
      <c r="DI255" s="14"/>
      <c r="DJ255" s="14"/>
      <c r="DK255" s="14"/>
      <c r="DL255" s="14"/>
      <c r="DM255" s="14"/>
      <c r="DN255" s="14"/>
      <c r="DO255" s="14"/>
      <c r="DP255" s="14"/>
      <c r="DQ255" s="14"/>
      <c r="DR255" s="14"/>
      <c r="DS255" s="14"/>
      <c r="DT255" s="14"/>
      <c r="DU255" s="14"/>
      <c r="DV255" s="14"/>
    </row>
    <row r="256" spans="3:126" s="5" customFormat="1" x14ac:dyDescent="0.3">
      <c r="C256" s="6"/>
      <c r="D256" s="7"/>
      <c r="E256" s="8"/>
      <c r="F256" s="9"/>
      <c r="G256" s="10"/>
      <c r="H256" s="10"/>
      <c r="I256" s="10"/>
      <c r="J256" s="10"/>
      <c r="L256" s="10"/>
      <c r="M256" s="12"/>
      <c r="N256" s="13"/>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row>
    <row r="257" spans="3:126" s="5" customFormat="1" x14ac:dyDescent="0.3">
      <c r="C257" s="6"/>
      <c r="D257" s="7"/>
      <c r="E257" s="8"/>
      <c r="F257" s="9"/>
      <c r="G257" s="10"/>
      <c r="H257" s="10"/>
      <c r="I257" s="10"/>
      <c r="J257" s="10"/>
      <c r="L257" s="10"/>
      <c r="M257" s="12"/>
      <c r="N257" s="13"/>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c r="CM257" s="14"/>
      <c r="CN257" s="14"/>
      <c r="CO257" s="14"/>
      <c r="CP257" s="14"/>
      <c r="CQ257" s="14"/>
      <c r="CR257" s="14"/>
      <c r="CS257" s="14"/>
      <c r="CT257" s="14"/>
      <c r="CU257" s="14"/>
      <c r="CV257" s="14"/>
      <c r="CW257" s="14"/>
      <c r="CX257" s="14"/>
      <c r="CY257" s="14"/>
      <c r="CZ257" s="14"/>
      <c r="DA257" s="14"/>
      <c r="DB257" s="14"/>
      <c r="DC257" s="14"/>
      <c r="DD257" s="14"/>
      <c r="DE257" s="14"/>
      <c r="DF257" s="14"/>
      <c r="DG257" s="14"/>
      <c r="DH257" s="14"/>
      <c r="DI257" s="14"/>
      <c r="DJ257" s="14"/>
      <c r="DK257" s="14"/>
      <c r="DL257" s="14"/>
      <c r="DM257" s="14"/>
      <c r="DN257" s="14"/>
      <c r="DO257" s="14"/>
      <c r="DP257" s="14"/>
      <c r="DQ257" s="14"/>
      <c r="DR257" s="14"/>
      <c r="DS257" s="14"/>
      <c r="DT257" s="14"/>
      <c r="DU257" s="14"/>
      <c r="DV257" s="14"/>
    </row>
    <row r="258" spans="3:126" s="5" customFormat="1" x14ac:dyDescent="0.3">
      <c r="C258" s="6"/>
      <c r="D258" s="7"/>
      <c r="E258" s="8"/>
      <c r="F258" s="9"/>
      <c r="G258" s="10"/>
      <c r="H258" s="10"/>
      <c r="I258" s="10"/>
      <c r="J258" s="10"/>
      <c r="L258" s="10"/>
      <c r="M258" s="12"/>
      <c r="N258" s="13"/>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c r="CL258" s="14"/>
      <c r="CM258" s="14"/>
      <c r="CN258" s="14"/>
      <c r="CO258" s="14"/>
      <c r="CP258" s="14"/>
      <c r="CQ258" s="14"/>
      <c r="CR258" s="14"/>
      <c r="CS258" s="14"/>
      <c r="CT258" s="14"/>
      <c r="CU258" s="14"/>
      <c r="CV258" s="14"/>
      <c r="CW258" s="14"/>
      <c r="CX258" s="14"/>
      <c r="CY258" s="14"/>
      <c r="CZ258" s="14"/>
      <c r="DA258" s="14"/>
      <c r="DB258" s="14"/>
      <c r="DC258" s="14"/>
      <c r="DD258" s="14"/>
      <c r="DE258" s="14"/>
      <c r="DF258" s="14"/>
      <c r="DG258" s="14"/>
      <c r="DH258" s="14"/>
      <c r="DI258" s="14"/>
      <c r="DJ258" s="14"/>
      <c r="DK258" s="14"/>
      <c r="DL258" s="14"/>
      <c r="DM258" s="14"/>
      <c r="DN258" s="14"/>
      <c r="DO258" s="14"/>
      <c r="DP258" s="14"/>
      <c r="DQ258" s="14"/>
      <c r="DR258" s="14"/>
      <c r="DS258" s="14"/>
      <c r="DT258" s="14"/>
      <c r="DU258" s="14"/>
      <c r="DV258" s="14"/>
    </row>
    <row r="259" spans="3:126" s="5" customFormat="1" x14ac:dyDescent="0.3">
      <c r="C259" s="6"/>
      <c r="D259" s="7"/>
      <c r="E259" s="8"/>
      <c r="F259" s="9"/>
      <c r="G259" s="10"/>
      <c r="H259" s="10"/>
      <c r="I259" s="10"/>
      <c r="J259" s="10"/>
      <c r="L259" s="10"/>
      <c r="M259" s="12"/>
      <c r="N259" s="13"/>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c r="CM259" s="14"/>
      <c r="CN259" s="14"/>
      <c r="CO259" s="14"/>
      <c r="CP259" s="14"/>
      <c r="CQ259" s="14"/>
      <c r="CR259" s="14"/>
      <c r="CS259" s="14"/>
      <c r="CT259" s="14"/>
      <c r="CU259" s="14"/>
      <c r="CV259" s="14"/>
      <c r="CW259" s="14"/>
      <c r="CX259" s="14"/>
      <c r="CY259" s="14"/>
      <c r="CZ259" s="14"/>
      <c r="DA259" s="14"/>
      <c r="DB259" s="14"/>
      <c r="DC259" s="14"/>
      <c r="DD259" s="14"/>
      <c r="DE259" s="14"/>
      <c r="DF259" s="14"/>
      <c r="DG259" s="14"/>
      <c r="DH259" s="14"/>
      <c r="DI259" s="14"/>
      <c r="DJ259" s="14"/>
      <c r="DK259" s="14"/>
      <c r="DL259" s="14"/>
      <c r="DM259" s="14"/>
      <c r="DN259" s="14"/>
      <c r="DO259" s="14"/>
      <c r="DP259" s="14"/>
      <c r="DQ259" s="14"/>
      <c r="DR259" s="14"/>
      <c r="DS259" s="14"/>
      <c r="DT259" s="14"/>
      <c r="DU259" s="14"/>
      <c r="DV259" s="14"/>
    </row>
    <row r="260" spans="3:126" s="5" customFormat="1" x14ac:dyDescent="0.3">
      <c r="C260" s="6"/>
      <c r="D260" s="7"/>
      <c r="E260" s="8"/>
      <c r="F260" s="9"/>
      <c r="G260" s="10"/>
      <c r="H260" s="10"/>
      <c r="I260" s="10"/>
      <c r="J260" s="10"/>
      <c r="L260" s="10"/>
      <c r="M260" s="12"/>
      <c r="N260" s="13"/>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c r="CM260" s="14"/>
      <c r="CN260" s="14"/>
      <c r="CO260" s="14"/>
      <c r="CP260" s="14"/>
      <c r="CQ260" s="14"/>
      <c r="CR260" s="14"/>
      <c r="CS260" s="14"/>
      <c r="CT260" s="14"/>
      <c r="CU260" s="14"/>
      <c r="CV260" s="14"/>
      <c r="CW260" s="14"/>
      <c r="CX260" s="14"/>
      <c r="CY260" s="14"/>
      <c r="CZ260" s="14"/>
      <c r="DA260" s="14"/>
      <c r="DB260" s="14"/>
      <c r="DC260" s="14"/>
      <c r="DD260" s="14"/>
      <c r="DE260" s="14"/>
      <c r="DF260" s="14"/>
      <c r="DG260" s="14"/>
      <c r="DH260" s="14"/>
      <c r="DI260" s="14"/>
      <c r="DJ260" s="14"/>
      <c r="DK260" s="14"/>
      <c r="DL260" s="14"/>
      <c r="DM260" s="14"/>
      <c r="DN260" s="14"/>
      <c r="DO260" s="14"/>
      <c r="DP260" s="14"/>
      <c r="DQ260" s="14"/>
      <c r="DR260" s="14"/>
      <c r="DS260" s="14"/>
      <c r="DT260" s="14"/>
      <c r="DU260" s="14"/>
      <c r="DV260" s="14"/>
    </row>
    <row r="261" spans="3:126" s="5" customFormat="1" x14ac:dyDescent="0.3">
      <c r="C261" s="6"/>
      <c r="D261" s="7"/>
      <c r="E261" s="8"/>
      <c r="F261" s="9"/>
      <c r="G261" s="10"/>
      <c r="H261" s="10"/>
      <c r="I261" s="10"/>
      <c r="J261" s="10"/>
      <c r="L261" s="10"/>
      <c r="M261" s="12"/>
      <c r="N261" s="13"/>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c r="CM261" s="14"/>
      <c r="CN261" s="14"/>
      <c r="CO261" s="14"/>
      <c r="CP261" s="14"/>
      <c r="CQ261" s="14"/>
      <c r="CR261" s="14"/>
      <c r="CS261" s="14"/>
      <c r="CT261" s="14"/>
      <c r="CU261" s="14"/>
      <c r="CV261" s="14"/>
      <c r="CW261" s="14"/>
      <c r="CX261" s="14"/>
      <c r="CY261" s="14"/>
      <c r="CZ261" s="14"/>
      <c r="DA261" s="14"/>
      <c r="DB261" s="14"/>
      <c r="DC261" s="14"/>
      <c r="DD261" s="14"/>
      <c r="DE261" s="14"/>
      <c r="DF261" s="14"/>
      <c r="DG261" s="14"/>
      <c r="DH261" s="14"/>
      <c r="DI261" s="14"/>
      <c r="DJ261" s="14"/>
      <c r="DK261" s="14"/>
      <c r="DL261" s="14"/>
      <c r="DM261" s="14"/>
      <c r="DN261" s="14"/>
      <c r="DO261" s="14"/>
      <c r="DP261" s="14"/>
      <c r="DQ261" s="14"/>
      <c r="DR261" s="14"/>
      <c r="DS261" s="14"/>
      <c r="DT261" s="14"/>
      <c r="DU261" s="14"/>
      <c r="DV261" s="14"/>
    </row>
    <row r="262" spans="3:126" s="5" customFormat="1" x14ac:dyDescent="0.3">
      <c r="C262" s="6"/>
      <c r="D262" s="7"/>
      <c r="E262" s="8"/>
      <c r="F262" s="9"/>
      <c r="G262" s="10"/>
      <c r="H262" s="10"/>
      <c r="I262" s="10"/>
      <c r="J262" s="10"/>
      <c r="L262" s="10"/>
      <c r="M262" s="12"/>
      <c r="N262" s="13"/>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c r="CM262" s="14"/>
      <c r="CN262" s="14"/>
      <c r="CO262" s="14"/>
      <c r="CP262" s="14"/>
      <c r="CQ262" s="14"/>
      <c r="CR262" s="14"/>
      <c r="CS262" s="14"/>
      <c r="CT262" s="14"/>
      <c r="CU262" s="14"/>
      <c r="CV262" s="14"/>
      <c r="CW262" s="14"/>
      <c r="CX262" s="14"/>
      <c r="CY262" s="14"/>
      <c r="CZ262" s="14"/>
      <c r="DA262" s="14"/>
      <c r="DB262" s="14"/>
      <c r="DC262" s="14"/>
      <c r="DD262" s="14"/>
      <c r="DE262" s="14"/>
      <c r="DF262" s="14"/>
      <c r="DG262" s="14"/>
      <c r="DH262" s="14"/>
      <c r="DI262" s="14"/>
      <c r="DJ262" s="14"/>
      <c r="DK262" s="14"/>
      <c r="DL262" s="14"/>
      <c r="DM262" s="14"/>
      <c r="DN262" s="14"/>
      <c r="DO262" s="14"/>
      <c r="DP262" s="14"/>
      <c r="DQ262" s="14"/>
      <c r="DR262" s="14"/>
      <c r="DS262" s="14"/>
      <c r="DT262" s="14"/>
      <c r="DU262" s="14"/>
      <c r="DV262" s="14"/>
    </row>
    <row r="263" spans="3:126" s="5" customFormat="1" x14ac:dyDescent="0.3">
      <c r="C263" s="6"/>
      <c r="D263" s="7"/>
      <c r="E263" s="8"/>
      <c r="F263" s="9"/>
      <c r="G263" s="10"/>
      <c r="H263" s="10"/>
      <c r="I263" s="10"/>
      <c r="J263" s="10"/>
      <c r="L263" s="10"/>
      <c r="M263" s="12"/>
      <c r="N263" s="13"/>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c r="CM263" s="14"/>
      <c r="CN263" s="14"/>
      <c r="CO263" s="14"/>
      <c r="CP263" s="14"/>
      <c r="CQ263" s="14"/>
      <c r="CR263" s="14"/>
      <c r="CS263" s="14"/>
      <c r="CT263" s="14"/>
      <c r="CU263" s="14"/>
      <c r="CV263" s="14"/>
      <c r="CW263" s="14"/>
      <c r="CX263" s="14"/>
      <c r="CY263" s="14"/>
      <c r="CZ263" s="14"/>
      <c r="DA263" s="14"/>
      <c r="DB263" s="14"/>
      <c r="DC263" s="14"/>
      <c r="DD263" s="14"/>
      <c r="DE263" s="14"/>
      <c r="DF263" s="14"/>
      <c r="DG263" s="14"/>
      <c r="DH263" s="14"/>
      <c r="DI263" s="14"/>
      <c r="DJ263" s="14"/>
      <c r="DK263" s="14"/>
      <c r="DL263" s="14"/>
      <c r="DM263" s="14"/>
      <c r="DN263" s="14"/>
      <c r="DO263" s="14"/>
      <c r="DP263" s="14"/>
      <c r="DQ263" s="14"/>
      <c r="DR263" s="14"/>
      <c r="DS263" s="14"/>
      <c r="DT263" s="14"/>
      <c r="DU263" s="14"/>
      <c r="DV263" s="14"/>
    </row>
    <row r="264" spans="3:126" s="5" customFormat="1" x14ac:dyDescent="0.3">
      <c r="C264" s="6"/>
      <c r="D264" s="7"/>
      <c r="E264" s="8"/>
      <c r="F264" s="9"/>
      <c r="G264" s="10"/>
      <c r="H264" s="10"/>
      <c r="I264" s="10"/>
      <c r="J264" s="10"/>
      <c r="L264" s="10"/>
      <c r="M264" s="12"/>
      <c r="N264" s="13"/>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c r="CM264" s="14"/>
      <c r="CN264" s="14"/>
      <c r="CO264" s="14"/>
      <c r="CP264" s="14"/>
      <c r="CQ264" s="14"/>
      <c r="CR264" s="14"/>
      <c r="CS264" s="14"/>
      <c r="CT264" s="14"/>
      <c r="CU264" s="14"/>
      <c r="CV264" s="14"/>
      <c r="CW264" s="14"/>
      <c r="CX264" s="14"/>
      <c r="CY264" s="14"/>
      <c r="CZ264" s="14"/>
      <c r="DA264" s="14"/>
      <c r="DB264" s="14"/>
      <c r="DC264" s="14"/>
      <c r="DD264" s="14"/>
      <c r="DE264" s="14"/>
      <c r="DF264" s="14"/>
      <c r="DG264" s="14"/>
      <c r="DH264" s="14"/>
      <c r="DI264" s="14"/>
      <c r="DJ264" s="14"/>
      <c r="DK264" s="14"/>
      <c r="DL264" s="14"/>
      <c r="DM264" s="14"/>
      <c r="DN264" s="14"/>
      <c r="DO264" s="14"/>
      <c r="DP264" s="14"/>
      <c r="DQ264" s="14"/>
      <c r="DR264" s="14"/>
      <c r="DS264" s="14"/>
      <c r="DT264" s="14"/>
      <c r="DU264" s="14"/>
      <c r="DV264" s="14"/>
    </row>
    <row r="265" spans="3:126" s="5" customFormat="1" x14ac:dyDescent="0.3">
      <c r="C265" s="6"/>
      <c r="D265" s="7"/>
      <c r="E265" s="8"/>
      <c r="F265" s="9"/>
      <c r="G265" s="10"/>
      <c r="H265" s="10"/>
      <c r="I265" s="10"/>
      <c r="J265" s="10"/>
      <c r="L265" s="10"/>
      <c r="M265" s="12"/>
      <c r="N265" s="13"/>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c r="CM265" s="14"/>
      <c r="CN265" s="14"/>
      <c r="CO265" s="14"/>
      <c r="CP265" s="14"/>
      <c r="CQ265" s="14"/>
      <c r="CR265" s="14"/>
      <c r="CS265" s="14"/>
      <c r="CT265" s="14"/>
      <c r="CU265" s="14"/>
      <c r="CV265" s="14"/>
      <c r="CW265" s="14"/>
      <c r="CX265" s="14"/>
      <c r="CY265" s="14"/>
      <c r="CZ265" s="14"/>
      <c r="DA265" s="14"/>
      <c r="DB265" s="14"/>
      <c r="DC265" s="14"/>
      <c r="DD265" s="14"/>
      <c r="DE265" s="14"/>
      <c r="DF265" s="14"/>
      <c r="DG265" s="14"/>
      <c r="DH265" s="14"/>
      <c r="DI265" s="14"/>
      <c r="DJ265" s="14"/>
      <c r="DK265" s="14"/>
      <c r="DL265" s="14"/>
      <c r="DM265" s="14"/>
      <c r="DN265" s="14"/>
      <c r="DO265" s="14"/>
      <c r="DP265" s="14"/>
      <c r="DQ265" s="14"/>
      <c r="DR265" s="14"/>
      <c r="DS265" s="14"/>
      <c r="DT265" s="14"/>
      <c r="DU265" s="14"/>
      <c r="DV265" s="14"/>
    </row>
    <row r="266" spans="3:126" s="5" customFormat="1" x14ac:dyDescent="0.3">
      <c r="C266" s="6"/>
      <c r="D266" s="7"/>
      <c r="E266" s="8"/>
      <c r="F266" s="9"/>
      <c r="G266" s="10"/>
      <c r="H266" s="10"/>
      <c r="I266" s="10"/>
      <c r="J266" s="10"/>
      <c r="L266" s="10"/>
      <c r="M266" s="12"/>
      <c r="N266" s="13"/>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row>
    <row r="267" spans="3:126" s="5" customFormat="1" x14ac:dyDescent="0.3">
      <c r="C267" s="6"/>
      <c r="D267" s="7"/>
      <c r="E267" s="8"/>
      <c r="F267" s="9"/>
      <c r="G267" s="10"/>
      <c r="H267" s="10"/>
      <c r="I267" s="10"/>
      <c r="J267" s="10"/>
      <c r="L267" s="10"/>
      <c r="M267" s="12"/>
      <c r="N267" s="13"/>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c r="CM267" s="14"/>
      <c r="CN267" s="14"/>
      <c r="CO267" s="14"/>
      <c r="CP267" s="14"/>
      <c r="CQ267" s="14"/>
      <c r="CR267" s="14"/>
      <c r="CS267" s="14"/>
      <c r="CT267" s="14"/>
      <c r="CU267" s="14"/>
      <c r="CV267" s="14"/>
      <c r="CW267" s="14"/>
      <c r="CX267" s="14"/>
      <c r="CY267" s="14"/>
      <c r="CZ267" s="14"/>
      <c r="DA267" s="14"/>
      <c r="DB267" s="14"/>
      <c r="DC267" s="14"/>
      <c r="DD267" s="14"/>
      <c r="DE267" s="14"/>
      <c r="DF267" s="14"/>
      <c r="DG267" s="14"/>
      <c r="DH267" s="14"/>
      <c r="DI267" s="14"/>
      <c r="DJ267" s="14"/>
      <c r="DK267" s="14"/>
      <c r="DL267" s="14"/>
      <c r="DM267" s="14"/>
      <c r="DN267" s="14"/>
      <c r="DO267" s="14"/>
      <c r="DP267" s="14"/>
      <c r="DQ267" s="14"/>
      <c r="DR267" s="14"/>
      <c r="DS267" s="14"/>
      <c r="DT267" s="14"/>
      <c r="DU267" s="14"/>
      <c r="DV267" s="14"/>
    </row>
    <row r="268" spans="3:126" s="5" customFormat="1" x14ac:dyDescent="0.3">
      <c r="C268" s="6"/>
      <c r="D268" s="7"/>
      <c r="E268" s="8"/>
      <c r="F268" s="9"/>
      <c r="G268" s="10"/>
      <c r="H268" s="10"/>
      <c r="I268" s="10"/>
      <c r="J268" s="10"/>
      <c r="L268" s="10"/>
      <c r="M268" s="12"/>
      <c r="N268" s="13"/>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c r="CM268" s="14"/>
      <c r="CN268" s="14"/>
      <c r="CO268" s="14"/>
      <c r="CP268" s="14"/>
      <c r="CQ268" s="14"/>
      <c r="CR268" s="14"/>
      <c r="CS268" s="14"/>
      <c r="CT268" s="14"/>
      <c r="CU268" s="14"/>
      <c r="CV268" s="14"/>
      <c r="CW268" s="14"/>
      <c r="CX268" s="14"/>
      <c r="CY268" s="14"/>
      <c r="CZ268" s="14"/>
      <c r="DA268" s="14"/>
      <c r="DB268" s="14"/>
      <c r="DC268" s="14"/>
      <c r="DD268" s="14"/>
      <c r="DE268" s="14"/>
      <c r="DF268" s="14"/>
      <c r="DG268" s="14"/>
      <c r="DH268" s="14"/>
      <c r="DI268" s="14"/>
      <c r="DJ268" s="14"/>
      <c r="DK268" s="14"/>
      <c r="DL268" s="14"/>
      <c r="DM268" s="14"/>
      <c r="DN268" s="14"/>
      <c r="DO268" s="14"/>
      <c r="DP268" s="14"/>
      <c r="DQ268" s="14"/>
      <c r="DR268" s="14"/>
      <c r="DS268" s="14"/>
      <c r="DT268" s="14"/>
      <c r="DU268" s="14"/>
      <c r="DV268" s="14"/>
    </row>
    <row r="269" spans="3:126" s="5" customFormat="1" x14ac:dyDescent="0.3">
      <c r="C269" s="6"/>
      <c r="D269" s="7"/>
      <c r="E269" s="8"/>
      <c r="F269" s="9"/>
      <c r="G269" s="10"/>
      <c r="H269" s="10"/>
      <c r="I269" s="10"/>
      <c r="J269" s="10"/>
      <c r="L269" s="10"/>
      <c r="M269" s="12"/>
      <c r="N269" s="13"/>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c r="CM269" s="14"/>
      <c r="CN269" s="14"/>
      <c r="CO269" s="14"/>
      <c r="CP269" s="14"/>
      <c r="CQ269" s="14"/>
      <c r="CR269" s="14"/>
      <c r="CS269" s="14"/>
      <c r="CT269" s="14"/>
      <c r="CU269" s="14"/>
      <c r="CV269" s="14"/>
      <c r="CW269" s="14"/>
      <c r="CX269" s="14"/>
      <c r="CY269" s="14"/>
      <c r="CZ269" s="14"/>
      <c r="DA269" s="14"/>
      <c r="DB269" s="14"/>
      <c r="DC269" s="14"/>
      <c r="DD269" s="14"/>
      <c r="DE269" s="14"/>
      <c r="DF269" s="14"/>
      <c r="DG269" s="14"/>
      <c r="DH269" s="14"/>
      <c r="DI269" s="14"/>
      <c r="DJ269" s="14"/>
      <c r="DK269" s="14"/>
      <c r="DL269" s="14"/>
      <c r="DM269" s="14"/>
      <c r="DN269" s="14"/>
      <c r="DO269" s="14"/>
      <c r="DP269" s="14"/>
      <c r="DQ269" s="14"/>
      <c r="DR269" s="14"/>
      <c r="DS269" s="14"/>
      <c r="DT269" s="14"/>
      <c r="DU269" s="14"/>
      <c r="DV269" s="14"/>
    </row>
    <row r="270" spans="3:126" s="5" customFormat="1" x14ac:dyDescent="0.3">
      <c r="C270" s="6"/>
      <c r="D270" s="7"/>
      <c r="E270" s="8"/>
      <c r="F270" s="9"/>
      <c r="G270" s="10"/>
      <c r="H270" s="10"/>
      <c r="I270" s="10"/>
      <c r="J270" s="10"/>
      <c r="L270" s="10"/>
      <c r="M270" s="12"/>
      <c r="N270" s="13"/>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c r="CM270" s="14"/>
      <c r="CN270" s="14"/>
      <c r="CO270" s="14"/>
      <c r="CP270" s="14"/>
      <c r="CQ270" s="14"/>
      <c r="CR270" s="14"/>
      <c r="CS270" s="14"/>
      <c r="CT270" s="14"/>
      <c r="CU270" s="14"/>
      <c r="CV270" s="14"/>
      <c r="CW270" s="14"/>
      <c r="CX270" s="14"/>
      <c r="CY270" s="14"/>
      <c r="CZ270" s="14"/>
      <c r="DA270" s="14"/>
      <c r="DB270" s="14"/>
      <c r="DC270" s="14"/>
      <c r="DD270" s="14"/>
      <c r="DE270" s="14"/>
      <c r="DF270" s="14"/>
      <c r="DG270" s="14"/>
      <c r="DH270" s="14"/>
      <c r="DI270" s="14"/>
      <c r="DJ270" s="14"/>
      <c r="DK270" s="14"/>
      <c r="DL270" s="14"/>
      <c r="DM270" s="14"/>
      <c r="DN270" s="14"/>
      <c r="DO270" s="14"/>
      <c r="DP270" s="14"/>
      <c r="DQ270" s="14"/>
      <c r="DR270" s="14"/>
      <c r="DS270" s="14"/>
      <c r="DT270" s="14"/>
      <c r="DU270" s="14"/>
      <c r="DV270" s="14"/>
    </row>
    <row r="271" spans="3:126" s="5" customFormat="1" x14ac:dyDescent="0.3">
      <c r="C271" s="6"/>
      <c r="D271" s="7"/>
      <c r="E271" s="8"/>
      <c r="F271" s="9"/>
      <c r="G271" s="10"/>
      <c r="H271" s="10"/>
      <c r="I271" s="10"/>
      <c r="J271" s="10"/>
      <c r="L271" s="10"/>
      <c r="M271" s="12"/>
      <c r="N271" s="13"/>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c r="CM271" s="14"/>
      <c r="CN271" s="14"/>
      <c r="CO271" s="14"/>
      <c r="CP271" s="14"/>
      <c r="CQ271" s="14"/>
      <c r="CR271" s="14"/>
      <c r="CS271" s="14"/>
      <c r="CT271" s="14"/>
      <c r="CU271" s="14"/>
      <c r="CV271" s="14"/>
      <c r="CW271" s="14"/>
      <c r="CX271" s="14"/>
      <c r="CY271" s="14"/>
      <c r="CZ271" s="14"/>
      <c r="DA271" s="14"/>
      <c r="DB271" s="14"/>
      <c r="DC271" s="14"/>
      <c r="DD271" s="14"/>
      <c r="DE271" s="14"/>
      <c r="DF271" s="14"/>
      <c r="DG271" s="14"/>
      <c r="DH271" s="14"/>
      <c r="DI271" s="14"/>
      <c r="DJ271" s="14"/>
      <c r="DK271" s="14"/>
      <c r="DL271" s="14"/>
      <c r="DM271" s="14"/>
      <c r="DN271" s="14"/>
      <c r="DO271" s="14"/>
      <c r="DP271" s="14"/>
      <c r="DQ271" s="14"/>
      <c r="DR271" s="14"/>
      <c r="DS271" s="14"/>
      <c r="DT271" s="14"/>
      <c r="DU271" s="14"/>
      <c r="DV271" s="14"/>
    </row>
    <row r="272" spans="3:126" s="5" customFormat="1" x14ac:dyDescent="0.3">
      <c r="C272" s="6"/>
      <c r="D272" s="7"/>
      <c r="E272" s="8"/>
      <c r="F272" s="9"/>
      <c r="G272" s="10"/>
      <c r="H272" s="10"/>
      <c r="I272" s="10"/>
      <c r="J272" s="10"/>
      <c r="L272" s="10"/>
      <c r="M272" s="12"/>
      <c r="N272" s="13"/>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c r="CH272" s="14"/>
      <c r="CI272" s="14"/>
      <c r="CJ272" s="14"/>
      <c r="CK272" s="14"/>
      <c r="CL272" s="14"/>
      <c r="CM272" s="14"/>
      <c r="CN272" s="14"/>
      <c r="CO272" s="14"/>
      <c r="CP272" s="14"/>
      <c r="CQ272" s="14"/>
      <c r="CR272" s="14"/>
      <c r="CS272" s="14"/>
      <c r="CT272" s="14"/>
      <c r="CU272" s="14"/>
      <c r="CV272" s="14"/>
      <c r="CW272" s="14"/>
      <c r="CX272" s="14"/>
      <c r="CY272" s="14"/>
      <c r="CZ272" s="14"/>
      <c r="DA272" s="14"/>
      <c r="DB272" s="14"/>
      <c r="DC272" s="14"/>
      <c r="DD272" s="14"/>
      <c r="DE272" s="14"/>
      <c r="DF272" s="14"/>
      <c r="DG272" s="14"/>
      <c r="DH272" s="14"/>
      <c r="DI272" s="14"/>
      <c r="DJ272" s="14"/>
      <c r="DK272" s="14"/>
      <c r="DL272" s="14"/>
      <c r="DM272" s="14"/>
      <c r="DN272" s="14"/>
      <c r="DO272" s="14"/>
      <c r="DP272" s="14"/>
      <c r="DQ272" s="14"/>
      <c r="DR272" s="14"/>
      <c r="DS272" s="14"/>
      <c r="DT272" s="14"/>
      <c r="DU272" s="14"/>
      <c r="DV272" s="14"/>
    </row>
    <row r="273" spans="3:126" s="5" customFormat="1" x14ac:dyDescent="0.3">
      <c r="C273" s="6"/>
      <c r="D273" s="7"/>
      <c r="E273" s="8"/>
      <c r="F273" s="9"/>
      <c r="G273" s="10"/>
      <c r="H273" s="10"/>
      <c r="I273" s="10"/>
      <c r="J273" s="10"/>
      <c r="L273" s="10"/>
      <c r="M273" s="12"/>
      <c r="N273" s="13"/>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c r="CM273" s="14"/>
      <c r="CN273" s="14"/>
      <c r="CO273" s="14"/>
      <c r="CP273" s="14"/>
      <c r="CQ273" s="14"/>
      <c r="CR273" s="14"/>
      <c r="CS273" s="14"/>
      <c r="CT273" s="14"/>
      <c r="CU273" s="14"/>
      <c r="CV273" s="14"/>
      <c r="CW273" s="14"/>
      <c r="CX273" s="14"/>
      <c r="CY273" s="14"/>
      <c r="CZ273" s="14"/>
      <c r="DA273" s="14"/>
      <c r="DB273" s="14"/>
      <c r="DC273" s="14"/>
      <c r="DD273" s="14"/>
      <c r="DE273" s="14"/>
      <c r="DF273" s="14"/>
      <c r="DG273" s="14"/>
      <c r="DH273" s="14"/>
      <c r="DI273" s="14"/>
      <c r="DJ273" s="14"/>
      <c r="DK273" s="14"/>
      <c r="DL273" s="14"/>
      <c r="DM273" s="14"/>
      <c r="DN273" s="14"/>
      <c r="DO273" s="14"/>
      <c r="DP273" s="14"/>
      <c r="DQ273" s="14"/>
      <c r="DR273" s="14"/>
      <c r="DS273" s="14"/>
      <c r="DT273" s="14"/>
      <c r="DU273" s="14"/>
      <c r="DV273" s="14"/>
    </row>
    <row r="274" spans="3:126" s="5" customFormat="1" x14ac:dyDescent="0.3">
      <c r="C274" s="6"/>
      <c r="D274" s="7"/>
      <c r="E274" s="8"/>
      <c r="F274" s="9"/>
      <c r="G274" s="10"/>
      <c r="H274" s="10"/>
      <c r="I274" s="10"/>
      <c r="J274" s="10"/>
      <c r="L274" s="10"/>
      <c r="M274" s="12"/>
      <c r="N274" s="13"/>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c r="CM274" s="14"/>
      <c r="CN274" s="14"/>
      <c r="CO274" s="14"/>
      <c r="CP274" s="14"/>
      <c r="CQ274" s="14"/>
      <c r="CR274" s="14"/>
      <c r="CS274" s="14"/>
      <c r="CT274" s="14"/>
      <c r="CU274" s="14"/>
      <c r="CV274" s="14"/>
      <c r="CW274" s="14"/>
      <c r="CX274" s="14"/>
      <c r="CY274" s="14"/>
      <c r="CZ274" s="14"/>
      <c r="DA274" s="14"/>
      <c r="DB274" s="14"/>
      <c r="DC274" s="14"/>
      <c r="DD274" s="14"/>
      <c r="DE274" s="14"/>
      <c r="DF274" s="14"/>
      <c r="DG274" s="14"/>
      <c r="DH274" s="14"/>
      <c r="DI274" s="14"/>
      <c r="DJ274" s="14"/>
      <c r="DK274" s="14"/>
      <c r="DL274" s="14"/>
      <c r="DM274" s="14"/>
      <c r="DN274" s="14"/>
      <c r="DO274" s="14"/>
      <c r="DP274" s="14"/>
      <c r="DQ274" s="14"/>
      <c r="DR274" s="14"/>
      <c r="DS274" s="14"/>
      <c r="DT274" s="14"/>
      <c r="DU274" s="14"/>
      <c r="DV274" s="14"/>
    </row>
    <row r="275" spans="3:126" s="5" customFormat="1" x14ac:dyDescent="0.3">
      <c r="C275" s="6"/>
      <c r="D275" s="7"/>
      <c r="E275" s="8"/>
      <c r="F275" s="9"/>
      <c r="G275" s="10"/>
      <c r="H275" s="10"/>
      <c r="I275" s="10"/>
      <c r="J275" s="10"/>
      <c r="L275" s="10"/>
      <c r="M275" s="12"/>
      <c r="N275" s="13"/>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c r="CH275" s="14"/>
      <c r="CI275" s="14"/>
      <c r="CJ275" s="14"/>
      <c r="CK275" s="14"/>
      <c r="CL275" s="14"/>
      <c r="CM275" s="14"/>
      <c r="CN275" s="14"/>
      <c r="CO275" s="14"/>
      <c r="CP275" s="14"/>
      <c r="CQ275" s="14"/>
      <c r="CR275" s="14"/>
      <c r="CS275" s="14"/>
      <c r="CT275" s="14"/>
      <c r="CU275" s="14"/>
      <c r="CV275" s="14"/>
      <c r="CW275" s="14"/>
      <c r="CX275" s="14"/>
      <c r="CY275" s="14"/>
      <c r="CZ275" s="14"/>
      <c r="DA275" s="14"/>
      <c r="DB275" s="14"/>
      <c r="DC275" s="14"/>
      <c r="DD275" s="14"/>
      <c r="DE275" s="14"/>
      <c r="DF275" s="14"/>
      <c r="DG275" s="14"/>
      <c r="DH275" s="14"/>
      <c r="DI275" s="14"/>
      <c r="DJ275" s="14"/>
      <c r="DK275" s="14"/>
      <c r="DL275" s="14"/>
      <c r="DM275" s="14"/>
      <c r="DN275" s="14"/>
      <c r="DO275" s="14"/>
      <c r="DP275" s="14"/>
      <c r="DQ275" s="14"/>
      <c r="DR275" s="14"/>
      <c r="DS275" s="14"/>
      <c r="DT275" s="14"/>
      <c r="DU275" s="14"/>
      <c r="DV275" s="14"/>
    </row>
    <row r="276" spans="3:126" s="5" customFormat="1" x14ac:dyDescent="0.3">
      <c r="C276" s="6"/>
      <c r="D276" s="7"/>
      <c r="E276" s="8"/>
      <c r="F276" s="9"/>
      <c r="G276" s="10"/>
      <c r="H276" s="10"/>
      <c r="I276" s="10"/>
      <c r="J276" s="10"/>
      <c r="L276" s="10"/>
      <c r="M276" s="12"/>
      <c r="N276" s="13"/>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row>
    <row r="277" spans="3:126" s="5" customFormat="1" x14ac:dyDescent="0.3">
      <c r="C277" s="6"/>
      <c r="D277" s="7"/>
      <c r="E277" s="8"/>
      <c r="F277" s="9"/>
      <c r="G277" s="10"/>
      <c r="H277" s="10"/>
      <c r="I277" s="10"/>
      <c r="J277" s="10"/>
      <c r="L277" s="10"/>
      <c r="M277" s="12"/>
      <c r="N277" s="13"/>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c r="CM277" s="14"/>
      <c r="CN277" s="14"/>
      <c r="CO277" s="14"/>
      <c r="CP277" s="14"/>
      <c r="CQ277" s="14"/>
      <c r="CR277" s="14"/>
      <c r="CS277" s="14"/>
      <c r="CT277" s="14"/>
      <c r="CU277" s="14"/>
      <c r="CV277" s="14"/>
      <c r="CW277" s="14"/>
      <c r="CX277" s="14"/>
      <c r="CY277" s="14"/>
      <c r="CZ277" s="14"/>
      <c r="DA277" s="14"/>
      <c r="DB277" s="14"/>
      <c r="DC277" s="14"/>
      <c r="DD277" s="14"/>
      <c r="DE277" s="14"/>
      <c r="DF277" s="14"/>
      <c r="DG277" s="14"/>
      <c r="DH277" s="14"/>
      <c r="DI277" s="14"/>
      <c r="DJ277" s="14"/>
      <c r="DK277" s="14"/>
      <c r="DL277" s="14"/>
      <c r="DM277" s="14"/>
      <c r="DN277" s="14"/>
      <c r="DO277" s="14"/>
      <c r="DP277" s="14"/>
      <c r="DQ277" s="14"/>
      <c r="DR277" s="14"/>
      <c r="DS277" s="14"/>
      <c r="DT277" s="14"/>
      <c r="DU277" s="14"/>
      <c r="DV277" s="14"/>
    </row>
    <row r="278" spans="3:126" s="5" customFormat="1" x14ac:dyDescent="0.3">
      <c r="C278" s="6"/>
      <c r="D278" s="7"/>
      <c r="E278" s="8"/>
      <c r="F278" s="9"/>
      <c r="G278" s="10"/>
      <c r="H278" s="10"/>
      <c r="I278" s="10"/>
      <c r="J278" s="10"/>
      <c r="L278" s="10"/>
      <c r="M278" s="12"/>
      <c r="N278" s="13"/>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c r="CM278" s="14"/>
      <c r="CN278" s="14"/>
      <c r="CO278" s="14"/>
      <c r="CP278" s="14"/>
      <c r="CQ278" s="14"/>
      <c r="CR278" s="14"/>
      <c r="CS278" s="14"/>
      <c r="CT278" s="14"/>
      <c r="CU278" s="14"/>
      <c r="CV278" s="14"/>
      <c r="CW278" s="14"/>
      <c r="CX278" s="14"/>
      <c r="CY278" s="14"/>
      <c r="CZ278" s="14"/>
      <c r="DA278" s="14"/>
      <c r="DB278" s="14"/>
      <c r="DC278" s="14"/>
      <c r="DD278" s="14"/>
      <c r="DE278" s="14"/>
      <c r="DF278" s="14"/>
      <c r="DG278" s="14"/>
      <c r="DH278" s="14"/>
      <c r="DI278" s="14"/>
      <c r="DJ278" s="14"/>
      <c r="DK278" s="14"/>
      <c r="DL278" s="14"/>
      <c r="DM278" s="14"/>
      <c r="DN278" s="14"/>
      <c r="DO278" s="14"/>
      <c r="DP278" s="14"/>
      <c r="DQ278" s="14"/>
      <c r="DR278" s="14"/>
      <c r="DS278" s="14"/>
      <c r="DT278" s="14"/>
      <c r="DU278" s="14"/>
      <c r="DV278" s="14"/>
    </row>
    <row r="279" spans="3:126" s="5" customFormat="1" x14ac:dyDescent="0.3">
      <c r="C279" s="6"/>
      <c r="D279" s="7"/>
      <c r="E279" s="8"/>
      <c r="F279" s="9"/>
      <c r="G279" s="10"/>
      <c r="H279" s="10"/>
      <c r="I279" s="10"/>
      <c r="J279" s="10"/>
      <c r="L279" s="10"/>
      <c r="M279" s="12"/>
      <c r="N279" s="13"/>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c r="CM279" s="14"/>
      <c r="CN279" s="14"/>
      <c r="CO279" s="14"/>
      <c r="CP279" s="14"/>
      <c r="CQ279" s="14"/>
      <c r="CR279" s="14"/>
      <c r="CS279" s="14"/>
      <c r="CT279" s="14"/>
      <c r="CU279" s="14"/>
      <c r="CV279" s="14"/>
      <c r="CW279" s="14"/>
      <c r="CX279" s="14"/>
      <c r="CY279" s="14"/>
      <c r="CZ279" s="14"/>
      <c r="DA279" s="14"/>
      <c r="DB279" s="14"/>
      <c r="DC279" s="14"/>
      <c r="DD279" s="14"/>
      <c r="DE279" s="14"/>
      <c r="DF279" s="14"/>
      <c r="DG279" s="14"/>
      <c r="DH279" s="14"/>
      <c r="DI279" s="14"/>
      <c r="DJ279" s="14"/>
      <c r="DK279" s="14"/>
      <c r="DL279" s="14"/>
      <c r="DM279" s="14"/>
      <c r="DN279" s="14"/>
      <c r="DO279" s="14"/>
      <c r="DP279" s="14"/>
      <c r="DQ279" s="14"/>
      <c r="DR279" s="14"/>
      <c r="DS279" s="14"/>
      <c r="DT279" s="14"/>
      <c r="DU279" s="14"/>
      <c r="DV279" s="14"/>
    </row>
    <row r="280" spans="3:126" s="5" customFormat="1" x14ac:dyDescent="0.3">
      <c r="C280" s="6"/>
      <c r="D280" s="7"/>
      <c r="E280" s="8"/>
      <c r="F280" s="9"/>
      <c r="G280" s="10"/>
      <c r="H280" s="10"/>
      <c r="I280" s="10"/>
      <c r="J280" s="10"/>
      <c r="L280" s="10"/>
      <c r="M280" s="12"/>
      <c r="N280" s="13"/>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c r="CM280" s="14"/>
      <c r="CN280" s="14"/>
      <c r="CO280" s="14"/>
      <c r="CP280" s="14"/>
      <c r="CQ280" s="14"/>
      <c r="CR280" s="14"/>
      <c r="CS280" s="14"/>
      <c r="CT280" s="14"/>
      <c r="CU280" s="14"/>
      <c r="CV280" s="14"/>
      <c r="CW280" s="14"/>
      <c r="CX280" s="14"/>
      <c r="CY280" s="14"/>
      <c r="CZ280" s="14"/>
      <c r="DA280" s="14"/>
      <c r="DB280" s="14"/>
      <c r="DC280" s="14"/>
      <c r="DD280" s="14"/>
      <c r="DE280" s="14"/>
      <c r="DF280" s="14"/>
      <c r="DG280" s="14"/>
      <c r="DH280" s="14"/>
      <c r="DI280" s="14"/>
      <c r="DJ280" s="14"/>
      <c r="DK280" s="14"/>
      <c r="DL280" s="14"/>
      <c r="DM280" s="14"/>
      <c r="DN280" s="14"/>
      <c r="DO280" s="14"/>
      <c r="DP280" s="14"/>
      <c r="DQ280" s="14"/>
      <c r="DR280" s="14"/>
      <c r="DS280" s="14"/>
      <c r="DT280" s="14"/>
      <c r="DU280" s="14"/>
      <c r="DV280" s="14"/>
    </row>
    <row r="281" spans="3:126" s="5" customFormat="1" x14ac:dyDescent="0.3">
      <c r="C281" s="6"/>
      <c r="D281" s="7"/>
      <c r="E281" s="8"/>
      <c r="F281" s="9"/>
      <c r="G281" s="10"/>
      <c r="H281" s="10"/>
      <c r="I281" s="10"/>
      <c r="J281" s="10"/>
      <c r="L281" s="10"/>
      <c r="M281" s="12"/>
      <c r="N281" s="13"/>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c r="CM281" s="14"/>
      <c r="CN281" s="14"/>
      <c r="CO281" s="14"/>
      <c r="CP281" s="14"/>
      <c r="CQ281" s="14"/>
      <c r="CR281" s="14"/>
      <c r="CS281" s="14"/>
      <c r="CT281" s="14"/>
      <c r="CU281" s="14"/>
      <c r="CV281" s="14"/>
      <c r="CW281" s="14"/>
      <c r="CX281" s="14"/>
      <c r="CY281" s="14"/>
      <c r="CZ281" s="14"/>
      <c r="DA281" s="14"/>
      <c r="DB281" s="14"/>
      <c r="DC281" s="14"/>
      <c r="DD281" s="14"/>
      <c r="DE281" s="14"/>
      <c r="DF281" s="14"/>
      <c r="DG281" s="14"/>
      <c r="DH281" s="14"/>
      <c r="DI281" s="14"/>
      <c r="DJ281" s="14"/>
      <c r="DK281" s="14"/>
      <c r="DL281" s="14"/>
      <c r="DM281" s="14"/>
      <c r="DN281" s="14"/>
      <c r="DO281" s="14"/>
      <c r="DP281" s="14"/>
      <c r="DQ281" s="14"/>
      <c r="DR281" s="14"/>
      <c r="DS281" s="14"/>
      <c r="DT281" s="14"/>
      <c r="DU281" s="14"/>
      <c r="DV281" s="14"/>
    </row>
    <row r="282" spans="3:126" s="5" customFormat="1" x14ac:dyDescent="0.3">
      <c r="C282" s="6"/>
      <c r="D282" s="7"/>
      <c r="E282" s="8"/>
      <c r="F282" s="9"/>
      <c r="G282" s="10"/>
      <c r="H282" s="10"/>
      <c r="I282" s="10"/>
      <c r="J282" s="10"/>
      <c r="L282" s="10"/>
      <c r="M282" s="12"/>
      <c r="N282" s="13"/>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c r="CM282" s="14"/>
      <c r="CN282" s="14"/>
      <c r="CO282" s="14"/>
      <c r="CP282" s="14"/>
      <c r="CQ282" s="14"/>
      <c r="CR282" s="14"/>
      <c r="CS282" s="14"/>
      <c r="CT282" s="14"/>
      <c r="CU282" s="14"/>
      <c r="CV282" s="14"/>
      <c r="CW282" s="14"/>
      <c r="CX282" s="14"/>
      <c r="CY282" s="14"/>
      <c r="CZ282" s="14"/>
      <c r="DA282" s="14"/>
      <c r="DB282" s="14"/>
      <c r="DC282" s="14"/>
      <c r="DD282" s="14"/>
      <c r="DE282" s="14"/>
      <c r="DF282" s="14"/>
      <c r="DG282" s="14"/>
      <c r="DH282" s="14"/>
      <c r="DI282" s="14"/>
      <c r="DJ282" s="14"/>
      <c r="DK282" s="14"/>
      <c r="DL282" s="14"/>
      <c r="DM282" s="14"/>
      <c r="DN282" s="14"/>
      <c r="DO282" s="14"/>
      <c r="DP282" s="14"/>
      <c r="DQ282" s="14"/>
      <c r="DR282" s="14"/>
      <c r="DS282" s="14"/>
      <c r="DT282" s="14"/>
      <c r="DU282" s="14"/>
      <c r="DV282" s="14"/>
    </row>
    <row r="283" spans="3:126" s="5" customFormat="1" x14ac:dyDescent="0.3">
      <c r="C283" s="6"/>
      <c r="D283" s="7"/>
      <c r="E283" s="8"/>
      <c r="F283" s="9"/>
      <c r="G283" s="10"/>
      <c r="H283" s="10"/>
      <c r="I283" s="10"/>
      <c r="J283" s="10"/>
      <c r="L283" s="10"/>
      <c r="M283" s="12"/>
      <c r="N283" s="13"/>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c r="CM283" s="14"/>
      <c r="CN283" s="14"/>
      <c r="CO283" s="14"/>
      <c r="CP283" s="14"/>
      <c r="CQ283" s="14"/>
      <c r="CR283" s="14"/>
      <c r="CS283" s="14"/>
      <c r="CT283" s="14"/>
      <c r="CU283" s="14"/>
      <c r="CV283" s="14"/>
      <c r="CW283" s="14"/>
      <c r="CX283" s="14"/>
      <c r="CY283" s="14"/>
      <c r="CZ283" s="14"/>
      <c r="DA283" s="14"/>
      <c r="DB283" s="14"/>
      <c r="DC283" s="14"/>
      <c r="DD283" s="14"/>
      <c r="DE283" s="14"/>
      <c r="DF283" s="14"/>
      <c r="DG283" s="14"/>
      <c r="DH283" s="14"/>
      <c r="DI283" s="14"/>
      <c r="DJ283" s="14"/>
      <c r="DK283" s="14"/>
      <c r="DL283" s="14"/>
      <c r="DM283" s="14"/>
      <c r="DN283" s="14"/>
      <c r="DO283" s="14"/>
      <c r="DP283" s="14"/>
      <c r="DQ283" s="14"/>
      <c r="DR283" s="14"/>
      <c r="DS283" s="14"/>
      <c r="DT283" s="14"/>
      <c r="DU283" s="14"/>
      <c r="DV283" s="14"/>
    </row>
    <row r="284" spans="3:126" s="5" customFormat="1" x14ac:dyDescent="0.3">
      <c r="C284" s="6"/>
      <c r="D284" s="7"/>
      <c r="E284" s="8"/>
      <c r="F284" s="9"/>
      <c r="G284" s="10"/>
      <c r="H284" s="10"/>
      <c r="I284" s="10"/>
      <c r="J284" s="10"/>
      <c r="L284" s="10"/>
      <c r="M284" s="12"/>
      <c r="N284" s="13"/>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c r="CM284" s="14"/>
      <c r="CN284" s="14"/>
      <c r="CO284" s="14"/>
      <c r="CP284" s="14"/>
      <c r="CQ284" s="14"/>
      <c r="CR284" s="14"/>
      <c r="CS284" s="14"/>
      <c r="CT284" s="14"/>
      <c r="CU284" s="14"/>
      <c r="CV284" s="14"/>
      <c r="CW284" s="14"/>
      <c r="CX284" s="14"/>
      <c r="CY284" s="14"/>
      <c r="CZ284" s="14"/>
      <c r="DA284" s="14"/>
      <c r="DB284" s="14"/>
      <c r="DC284" s="14"/>
      <c r="DD284" s="14"/>
      <c r="DE284" s="14"/>
      <c r="DF284" s="14"/>
      <c r="DG284" s="14"/>
      <c r="DH284" s="14"/>
      <c r="DI284" s="14"/>
      <c r="DJ284" s="14"/>
      <c r="DK284" s="14"/>
      <c r="DL284" s="14"/>
      <c r="DM284" s="14"/>
      <c r="DN284" s="14"/>
      <c r="DO284" s="14"/>
      <c r="DP284" s="14"/>
      <c r="DQ284" s="14"/>
      <c r="DR284" s="14"/>
      <c r="DS284" s="14"/>
      <c r="DT284" s="14"/>
      <c r="DU284" s="14"/>
      <c r="DV284" s="14"/>
    </row>
    <row r="285" spans="3:126" s="5" customFormat="1" x14ac:dyDescent="0.3">
      <c r="C285" s="6"/>
      <c r="D285" s="7"/>
      <c r="E285" s="8"/>
      <c r="F285" s="9"/>
      <c r="G285" s="10"/>
      <c r="H285" s="10"/>
      <c r="I285" s="10"/>
      <c r="J285" s="10"/>
      <c r="L285" s="10"/>
      <c r="M285" s="12"/>
      <c r="N285" s="13"/>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c r="CM285" s="14"/>
      <c r="CN285" s="14"/>
      <c r="CO285" s="14"/>
      <c r="CP285" s="14"/>
      <c r="CQ285" s="14"/>
      <c r="CR285" s="14"/>
      <c r="CS285" s="14"/>
      <c r="CT285" s="14"/>
      <c r="CU285" s="14"/>
      <c r="CV285" s="14"/>
      <c r="CW285" s="14"/>
      <c r="CX285" s="14"/>
      <c r="CY285" s="14"/>
      <c r="CZ285" s="14"/>
      <c r="DA285" s="14"/>
      <c r="DB285" s="14"/>
      <c r="DC285" s="14"/>
      <c r="DD285" s="14"/>
      <c r="DE285" s="14"/>
      <c r="DF285" s="14"/>
      <c r="DG285" s="14"/>
      <c r="DH285" s="14"/>
      <c r="DI285" s="14"/>
      <c r="DJ285" s="14"/>
      <c r="DK285" s="14"/>
      <c r="DL285" s="14"/>
      <c r="DM285" s="14"/>
      <c r="DN285" s="14"/>
      <c r="DO285" s="14"/>
      <c r="DP285" s="14"/>
      <c r="DQ285" s="14"/>
      <c r="DR285" s="14"/>
      <c r="DS285" s="14"/>
      <c r="DT285" s="14"/>
      <c r="DU285" s="14"/>
      <c r="DV285" s="14"/>
    </row>
    <row r="286" spans="3:126" s="5" customFormat="1" x14ac:dyDescent="0.3">
      <c r="C286" s="6"/>
      <c r="D286" s="7"/>
      <c r="E286" s="8"/>
      <c r="F286" s="9"/>
      <c r="G286" s="10"/>
      <c r="H286" s="10"/>
      <c r="I286" s="10"/>
      <c r="J286" s="10"/>
      <c r="L286" s="10"/>
      <c r="M286" s="12"/>
      <c r="N286" s="13"/>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row>
    <row r="287" spans="3:126" s="5" customFormat="1" x14ac:dyDescent="0.3">
      <c r="C287" s="6"/>
      <c r="D287" s="7"/>
      <c r="E287" s="8"/>
      <c r="F287" s="9"/>
      <c r="G287" s="10"/>
      <c r="H287" s="10"/>
      <c r="I287" s="10"/>
      <c r="J287" s="10"/>
      <c r="L287" s="10"/>
      <c r="M287" s="12"/>
      <c r="N287" s="13"/>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c r="CM287" s="14"/>
      <c r="CN287" s="14"/>
      <c r="CO287" s="14"/>
      <c r="CP287" s="14"/>
      <c r="CQ287" s="14"/>
      <c r="CR287" s="14"/>
      <c r="CS287" s="14"/>
      <c r="CT287" s="14"/>
      <c r="CU287" s="14"/>
      <c r="CV287" s="14"/>
      <c r="CW287" s="14"/>
      <c r="CX287" s="14"/>
      <c r="CY287" s="14"/>
      <c r="CZ287" s="14"/>
      <c r="DA287" s="14"/>
      <c r="DB287" s="14"/>
      <c r="DC287" s="14"/>
      <c r="DD287" s="14"/>
      <c r="DE287" s="14"/>
      <c r="DF287" s="14"/>
      <c r="DG287" s="14"/>
      <c r="DH287" s="14"/>
      <c r="DI287" s="14"/>
      <c r="DJ287" s="14"/>
      <c r="DK287" s="14"/>
      <c r="DL287" s="14"/>
      <c r="DM287" s="14"/>
      <c r="DN287" s="14"/>
      <c r="DO287" s="14"/>
      <c r="DP287" s="14"/>
      <c r="DQ287" s="14"/>
      <c r="DR287" s="14"/>
      <c r="DS287" s="14"/>
      <c r="DT287" s="14"/>
      <c r="DU287" s="14"/>
      <c r="DV287" s="14"/>
    </row>
    <row r="288" spans="3:126" s="5" customFormat="1" x14ac:dyDescent="0.3">
      <c r="C288" s="6"/>
      <c r="D288" s="7"/>
      <c r="E288" s="8"/>
      <c r="F288" s="9"/>
      <c r="G288" s="10"/>
      <c r="H288" s="10"/>
      <c r="I288" s="10"/>
      <c r="J288" s="10"/>
      <c r="L288" s="10"/>
      <c r="M288" s="12"/>
      <c r="N288" s="13"/>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c r="CM288" s="14"/>
      <c r="CN288" s="14"/>
      <c r="CO288" s="14"/>
      <c r="CP288" s="14"/>
      <c r="CQ288" s="14"/>
      <c r="CR288" s="14"/>
      <c r="CS288" s="14"/>
      <c r="CT288" s="14"/>
      <c r="CU288" s="14"/>
      <c r="CV288" s="14"/>
      <c r="CW288" s="14"/>
      <c r="CX288" s="14"/>
      <c r="CY288" s="14"/>
      <c r="CZ288" s="14"/>
      <c r="DA288" s="14"/>
      <c r="DB288" s="14"/>
      <c r="DC288" s="14"/>
      <c r="DD288" s="14"/>
      <c r="DE288" s="14"/>
      <c r="DF288" s="14"/>
      <c r="DG288" s="14"/>
      <c r="DH288" s="14"/>
      <c r="DI288" s="14"/>
      <c r="DJ288" s="14"/>
      <c r="DK288" s="14"/>
      <c r="DL288" s="14"/>
      <c r="DM288" s="14"/>
      <c r="DN288" s="14"/>
      <c r="DO288" s="14"/>
      <c r="DP288" s="14"/>
      <c r="DQ288" s="14"/>
      <c r="DR288" s="14"/>
      <c r="DS288" s="14"/>
      <c r="DT288" s="14"/>
      <c r="DU288" s="14"/>
      <c r="DV288" s="14"/>
    </row>
    <row r="289" spans="3:126" s="5" customFormat="1" x14ac:dyDescent="0.3">
      <c r="C289" s="6"/>
      <c r="D289" s="7"/>
      <c r="E289" s="8"/>
      <c r="F289" s="9"/>
      <c r="G289" s="10"/>
      <c r="H289" s="10"/>
      <c r="I289" s="10"/>
      <c r="J289" s="10"/>
      <c r="L289" s="10"/>
      <c r="M289" s="12"/>
      <c r="N289" s="13"/>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c r="CM289" s="14"/>
      <c r="CN289" s="14"/>
      <c r="CO289" s="14"/>
      <c r="CP289" s="14"/>
      <c r="CQ289" s="14"/>
      <c r="CR289" s="14"/>
      <c r="CS289" s="14"/>
      <c r="CT289" s="14"/>
      <c r="CU289" s="14"/>
      <c r="CV289" s="14"/>
      <c r="CW289" s="14"/>
      <c r="CX289" s="14"/>
      <c r="CY289" s="14"/>
      <c r="CZ289" s="14"/>
      <c r="DA289" s="14"/>
      <c r="DB289" s="14"/>
      <c r="DC289" s="14"/>
      <c r="DD289" s="14"/>
      <c r="DE289" s="14"/>
      <c r="DF289" s="14"/>
      <c r="DG289" s="14"/>
      <c r="DH289" s="14"/>
      <c r="DI289" s="14"/>
      <c r="DJ289" s="14"/>
      <c r="DK289" s="14"/>
      <c r="DL289" s="14"/>
      <c r="DM289" s="14"/>
      <c r="DN289" s="14"/>
      <c r="DO289" s="14"/>
      <c r="DP289" s="14"/>
      <c r="DQ289" s="14"/>
      <c r="DR289" s="14"/>
      <c r="DS289" s="14"/>
      <c r="DT289" s="14"/>
      <c r="DU289" s="14"/>
      <c r="DV289" s="14"/>
    </row>
    <row r="290" spans="3:126" s="5" customFormat="1" x14ac:dyDescent="0.3">
      <c r="C290" s="6"/>
      <c r="D290" s="7"/>
      <c r="E290" s="8"/>
      <c r="F290" s="9"/>
      <c r="G290" s="10"/>
      <c r="H290" s="10"/>
      <c r="I290" s="10"/>
      <c r="J290" s="10"/>
      <c r="L290" s="10"/>
      <c r="M290" s="12"/>
      <c r="N290" s="13"/>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c r="CM290" s="14"/>
      <c r="CN290" s="14"/>
      <c r="CO290" s="14"/>
      <c r="CP290" s="14"/>
      <c r="CQ290" s="14"/>
      <c r="CR290" s="14"/>
      <c r="CS290" s="14"/>
      <c r="CT290" s="14"/>
      <c r="CU290" s="14"/>
      <c r="CV290" s="14"/>
      <c r="CW290" s="14"/>
      <c r="CX290" s="14"/>
      <c r="CY290" s="14"/>
      <c r="CZ290" s="14"/>
      <c r="DA290" s="14"/>
      <c r="DB290" s="14"/>
      <c r="DC290" s="14"/>
      <c r="DD290" s="14"/>
      <c r="DE290" s="14"/>
      <c r="DF290" s="14"/>
      <c r="DG290" s="14"/>
      <c r="DH290" s="14"/>
      <c r="DI290" s="14"/>
      <c r="DJ290" s="14"/>
      <c r="DK290" s="14"/>
      <c r="DL290" s="14"/>
      <c r="DM290" s="14"/>
      <c r="DN290" s="14"/>
      <c r="DO290" s="14"/>
      <c r="DP290" s="14"/>
      <c r="DQ290" s="14"/>
      <c r="DR290" s="14"/>
      <c r="DS290" s="14"/>
      <c r="DT290" s="14"/>
      <c r="DU290" s="14"/>
      <c r="DV290" s="14"/>
    </row>
    <row r="291" spans="3:126" s="5" customFormat="1" x14ac:dyDescent="0.3">
      <c r="C291" s="6"/>
      <c r="D291" s="7"/>
      <c r="E291" s="8"/>
      <c r="F291" s="9"/>
      <c r="G291" s="10"/>
      <c r="H291" s="10"/>
      <c r="I291" s="10"/>
      <c r="J291" s="10"/>
      <c r="L291" s="10"/>
      <c r="M291" s="12"/>
      <c r="N291" s="13"/>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c r="CM291" s="14"/>
      <c r="CN291" s="14"/>
      <c r="CO291" s="14"/>
      <c r="CP291" s="14"/>
      <c r="CQ291" s="14"/>
      <c r="CR291" s="14"/>
      <c r="CS291" s="14"/>
      <c r="CT291" s="14"/>
      <c r="CU291" s="14"/>
      <c r="CV291" s="14"/>
      <c r="CW291" s="14"/>
      <c r="CX291" s="14"/>
      <c r="CY291" s="14"/>
      <c r="CZ291" s="14"/>
      <c r="DA291" s="14"/>
      <c r="DB291" s="14"/>
      <c r="DC291" s="14"/>
      <c r="DD291" s="14"/>
      <c r="DE291" s="14"/>
      <c r="DF291" s="14"/>
      <c r="DG291" s="14"/>
      <c r="DH291" s="14"/>
      <c r="DI291" s="14"/>
      <c r="DJ291" s="14"/>
      <c r="DK291" s="14"/>
      <c r="DL291" s="14"/>
      <c r="DM291" s="14"/>
      <c r="DN291" s="14"/>
      <c r="DO291" s="14"/>
      <c r="DP291" s="14"/>
      <c r="DQ291" s="14"/>
      <c r="DR291" s="14"/>
      <c r="DS291" s="14"/>
      <c r="DT291" s="14"/>
      <c r="DU291" s="14"/>
      <c r="DV291" s="14"/>
    </row>
    <row r="292" spans="3:126" s="5" customFormat="1" x14ac:dyDescent="0.3">
      <c r="C292" s="6"/>
      <c r="D292" s="7"/>
      <c r="E292" s="8"/>
      <c r="F292" s="9"/>
      <c r="G292" s="10"/>
      <c r="H292" s="10"/>
      <c r="I292" s="10"/>
      <c r="J292" s="10"/>
      <c r="L292" s="10"/>
      <c r="M292" s="12"/>
      <c r="N292" s="13"/>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c r="CM292" s="14"/>
      <c r="CN292" s="14"/>
      <c r="CO292" s="14"/>
      <c r="CP292" s="14"/>
      <c r="CQ292" s="14"/>
      <c r="CR292" s="14"/>
      <c r="CS292" s="14"/>
      <c r="CT292" s="14"/>
      <c r="CU292" s="14"/>
      <c r="CV292" s="14"/>
      <c r="CW292" s="14"/>
      <c r="CX292" s="14"/>
      <c r="CY292" s="14"/>
      <c r="CZ292" s="14"/>
      <c r="DA292" s="14"/>
      <c r="DB292" s="14"/>
      <c r="DC292" s="14"/>
      <c r="DD292" s="14"/>
      <c r="DE292" s="14"/>
      <c r="DF292" s="14"/>
      <c r="DG292" s="14"/>
      <c r="DH292" s="14"/>
      <c r="DI292" s="14"/>
      <c r="DJ292" s="14"/>
      <c r="DK292" s="14"/>
      <c r="DL292" s="14"/>
      <c r="DM292" s="14"/>
      <c r="DN292" s="14"/>
      <c r="DO292" s="14"/>
      <c r="DP292" s="14"/>
      <c r="DQ292" s="14"/>
      <c r="DR292" s="14"/>
      <c r="DS292" s="14"/>
      <c r="DT292" s="14"/>
      <c r="DU292" s="14"/>
      <c r="DV292" s="14"/>
    </row>
    <row r="293" spans="3:126" s="5" customFormat="1" x14ac:dyDescent="0.3">
      <c r="C293" s="6"/>
      <c r="D293" s="7"/>
      <c r="E293" s="8"/>
      <c r="F293" s="9"/>
      <c r="G293" s="10"/>
      <c r="H293" s="10"/>
      <c r="I293" s="10"/>
      <c r="J293" s="10"/>
      <c r="L293" s="10"/>
      <c r="M293" s="12"/>
      <c r="N293" s="13"/>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c r="CM293" s="14"/>
      <c r="CN293" s="14"/>
      <c r="CO293" s="14"/>
      <c r="CP293" s="14"/>
      <c r="CQ293" s="14"/>
      <c r="CR293" s="14"/>
      <c r="CS293" s="14"/>
      <c r="CT293" s="14"/>
      <c r="CU293" s="14"/>
      <c r="CV293" s="14"/>
      <c r="CW293" s="14"/>
      <c r="CX293" s="14"/>
      <c r="CY293" s="14"/>
      <c r="CZ293" s="14"/>
      <c r="DA293" s="14"/>
      <c r="DB293" s="14"/>
      <c r="DC293" s="14"/>
      <c r="DD293" s="14"/>
      <c r="DE293" s="14"/>
      <c r="DF293" s="14"/>
      <c r="DG293" s="14"/>
      <c r="DH293" s="14"/>
      <c r="DI293" s="14"/>
      <c r="DJ293" s="14"/>
      <c r="DK293" s="14"/>
      <c r="DL293" s="14"/>
      <c r="DM293" s="14"/>
      <c r="DN293" s="14"/>
      <c r="DO293" s="14"/>
      <c r="DP293" s="14"/>
      <c r="DQ293" s="14"/>
      <c r="DR293" s="14"/>
      <c r="DS293" s="14"/>
      <c r="DT293" s="14"/>
      <c r="DU293" s="14"/>
      <c r="DV293" s="14"/>
    </row>
    <row r="294" spans="3:126" s="5" customFormat="1" x14ac:dyDescent="0.3">
      <c r="C294" s="6"/>
      <c r="D294" s="7"/>
      <c r="E294" s="8"/>
      <c r="F294" s="9"/>
      <c r="G294" s="10"/>
      <c r="H294" s="10"/>
      <c r="I294" s="10"/>
      <c r="J294" s="10"/>
      <c r="L294" s="10"/>
      <c r="M294" s="12"/>
      <c r="N294" s="13"/>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c r="CL294" s="14"/>
      <c r="CM294" s="14"/>
      <c r="CN294" s="14"/>
      <c r="CO294" s="14"/>
      <c r="CP294" s="14"/>
      <c r="CQ294" s="14"/>
      <c r="CR294" s="14"/>
      <c r="CS294" s="14"/>
      <c r="CT294" s="14"/>
      <c r="CU294" s="14"/>
      <c r="CV294" s="14"/>
      <c r="CW294" s="14"/>
      <c r="CX294" s="14"/>
      <c r="CY294" s="14"/>
      <c r="CZ294" s="14"/>
      <c r="DA294" s="14"/>
      <c r="DB294" s="14"/>
      <c r="DC294" s="14"/>
      <c r="DD294" s="14"/>
      <c r="DE294" s="14"/>
      <c r="DF294" s="14"/>
      <c r="DG294" s="14"/>
      <c r="DH294" s="14"/>
      <c r="DI294" s="14"/>
      <c r="DJ294" s="14"/>
      <c r="DK294" s="14"/>
      <c r="DL294" s="14"/>
      <c r="DM294" s="14"/>
      <c r="DN294" s="14"/>
      <c r="DO294" s="14"/>
      <c r="DP294" s="14"/>
      <c r="DQ294" s="14"/>
      <c r="DR294" s="14"/>
      <c r="DS294" s="14"/>
      <c r="DT294" s="14"/>
      <c r="DU294" s="14"/>
      <c r="DV294" s="14"/>
    </row>
    <row r="295" spans="3:126" s="5" customFormat="1" x14ac:dyDescent="0.3">
      <c r="C295" s="6"/>
      <c r="D295" s="7"/>
      <c r="E295" s="8"/>
      <c r="F295" s="9"/>
      <c r="G295" s="10"/>
      <c r="H295" s="10"/>
      <c r="I295" s="10"/>
      <c r="J295" s="10"/>
      <c r="L295" s="10"/>
      <c r="M295" s="12"/>
      <c r="N295" s="13"/>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c r="CL295" s="14"/>
      <c r="CM295" s="14"/>
      <c r="CN295" s="14"/>
      <c r="CO295" s="14"/>
      <c r="CP295" s="14"/>
      <c r="CQ295" s="14"/>
      <c r="CR295" s="14"/>
      <c r="CS295" s="14"/>
      <c r="CT295" s="14"/>
      <c r="CU295" s="14"/>
      <c r="CV295" s="14"/>
      <c r="CW295" s="14"/>
      <c r="CX295" s="14"/>
      <c r="CY295" s="14"/>
      <c r="CZ295" s="14"/>
      <c r="DA295" s="14"/>
      <c r="DB295" s="14"/>
      <c r="DC295" s="14"/>
      <c r="DD295" s="14"/>
      <c r="DE295" s="14"/>
      <c r="DF295" s="14"/>
      <c r="DG295" s="14"/>
      <c r="DH295" s="14"/>
      <c r="DI295" s="14"/>
      <c r="DJ295" s="14"/>
      <c r="DK295" s="14"/>
      <c r="DL295" s="14"/>
      <c r="DM295" s="14"/>
      <c r="DN295" s="14"/>
      <c r="DO295" s="14"/>
      <c r="DP295" s="14"/>
      <c r="DQ295" s="14"/>
      <c r="DR295" s="14"/>
      <c r="DS295" s="14"/>
      <c r="DT295" s="14"/>
      <c r="DU295" s="14"/>
      <c r="DV295" s="14"/>
    </row>
    <row r="296" spans="3:126" s="5" customFormat="1" x14ac:dyDescent="0.3">
      <c r="C296" s="6"/>
      <c r="D296" s="7"/>
      <c r="E296" s="8"/>
      <c r="F296" s="9"/>
      <c r="G296" s="10"/>
      <c r="H296" s="10"/>
      <c r="I296" s="10"/>
      <c r="J296" s="10"/>
      <c r="L296" s="10"/>
      <c r="M296" s="12"/>
      <c r="N296" s="13"/>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row>
    <row r="297" spans="3:126" s="5" customFormat="1" x14ac:dyDescent="0.3">
      <c r="C297" s="6"/>
      <c r="D297" s="7"/>
      <c r="E297" s="8"/>
      <c r="F297" s="9"/>
      <c r="G297" s="10"/>
      <c r="H297" s="10"/>
      <c r="I297" s="10"/>
      <c r="J297" s="10"/>
      <c r="L297" s="10"/>
      <c r="M297" s="12"/>
      <c r="N297" s="13"/>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c r="CL297" s="14"/>
      <c r="CM297" s="14"/>
      <c r="CN297" s="14"/>
      <c r="CO297" s="14"/>
      <c r="CP297" s="14"/>
      <c r="CQ297" s="14"/>
      <c r="CR297" s="14"/>
      <c r="CS297" s="14"/>
      <c r="CT297" s="14"/>
      <c r="CU297" s="14"/>
      <c r="CV297" s="14"/>
      <c r="CW297" s="14"/>
      <c r="CX297" s="14"/>
      <c r="CY297" s="14"/>
      <c r="CZ297" s="14"/>
      <c r="DA297" s="14"/>
      <c r="DB297" s="14"/>
      <c r="DC297" s="14"/>
      <c r="DD297" s="14"/>
      <c r="DE297" s="14"/>
      <c r="DF297" s="14"/>
      <c r="DG297" s="14"/>
      <c r="DH297" s="14"/>
      <c r="DI297" s="14"/>
      <c r="DJ297" s="14"/>
      <c r="DK297" s="14"/>
      <c r="DL297" s="14"/>
      <c r="DM297" s="14"/>
      <c r="DN297" s="14"/>
      <c r="DO297" s="14"/>
      <c r="DP297" s="14"/>
      <c r="DQ297" s="14"/>
      <c r="DR297" s="14"/>
      <c r="DS297" s="14"/>
      <c r="DT297" s="14"/>
      <c r="DU297" s="14"/>
      <c r="DV297" s="14"/>
    </row>
    <row r="298" spans="3:126" s="5" customFormat="1" x14ac:dyDescent="0.3">
      <c r="C298" s="6"/>
      <c r="D298" s="7"/>
      <c r="E298" s="8"/>
      <c r="F298" s="9"/>
      <c r="G298" s="10"/>
      <c r="H298" s="10"/>
      <c r="I298" s="10"/>
      <c r="J298" s="10"/>
      <c r="L298" s="10"/>
      <c r="M298" s="12"/>
      <c r="N298" s="13"/>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14"/>
      <c r="AS298" s="14"/>
      <c r="AT298" s="14"/>
      <c r="AU298" s="14"/>
      <c r="AV298" s="14"/>
      <c r="AW298" s="14"/>
      <c r="AX298" s="14"/>
      <c r="AY298" s="14"/>
      <c r="AZ298" s="14"/>
      <c r="BA298" s="14"/>
      <c r="BB298" s="14"/>
      <c r="BC298" s="14"/>
      <c r="BD298" s="14"/>
      <c r="BE298" s="14"/>
      <c r="BF298" s="14"/>
      <c r="BG298" s="14"/>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c r="CH298" s="14"/>
      <c r="CI298" s="14"/>
      <c r="CJ298" s="14"/>
      <c r="CK298" s="14"/>
      <c r="CL298" s="14"/>
      <c r="CM298" s="14"/>
      <c r="CN298" s="14"/>
      <c r="CO298" s="14"/>
      <c r="CP298" s="14"/>
      <c r="CQ298" s="14"/>
      <c r="CR298" s="14"/>
      <c r="CS298" s="14"/>
      <c r="CT298" s="14"/>
      <c r="CU298" s="14"/>
      <c r="CV298" s="14"/>
      <c r="CW298" s="14"/>
      <c r="CX298" s="14"/>
      <c r="CY298" s="14"/>
      <c r="CZ298" s="14"/>
      <c r="DA298" s="14"/>
      <c r="DB298" s="14"/>
      <c r="DC298" s="14"/>
      <c r="DD298" s="14"/>
      <c r="DE298" s="14"/>
      <c r="DF298" s="14"/>
      <c r="DG298" s="14"/>
      <c r="DH298" s="14"/>
      <c r="DI298" s="14"/>
      <c r="DJ298" s="14"/>
      <c r="DK298" s="14"/>
      <c r="DL298" s="14"/>
      <c r="DM298" s="14"/>
      <c r="DN298" s="14"/>
      <c r="DO298" s="14"/>
      <c r="DP298" s="14"/>
      <c r="DQ298" s="14"/>
      <c r="DR298" s="14"/>
      <c r="DS298" s="14"/>
      <c r="DT298" s="14"/>
      <c r="DU298" s="14"/>
      <c r="DV298" s="14"/>
    </row>
    <row r="299" spans="3:126" s="5" customFormat="1" x14ac:dyDescent="0.3">
      <c r="C299" s="6"/>
      <c r="D299" s="7"/>
      <c r="E299" s="8"/>
      <c r="F299" s="9"/>
      <c r="G299" s="10"/>
      <c r="H299" s="10"/>
      <c r="I299" s="10"/>
      <c r="J299" s="10"/>
      <c r="L299" s="10"/>
      <c r="M299" s="12"/>
      <c r="N299" s="13"/>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14"/>
      <c r="AS299" s="14"/>
      <c r="AT299" s="14"/>
      <c r="AU299" s="14"/>
      <c r="AV299" s="14"/>
      <c r="AW299" s="14"/>
      <c r="AX299" s="14"/>
      <c r="AY299" s="14"/>
      <c r="AZ299" s="14"/>
      <c r="BA299" s="14"/>
      <c r="BB299" s="14"/>
      <c r="BC299" s="14"/>
      <c r="BD299" s="14"/>
      <c r="BE299" s="14"/>
      <c r="BF299" s="14"/>
      <c r="BG299" s="14"/>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c r="CH299" s="14"/>
      <c r="CI299" s="14"/>
      <c r="CJ299" s="14"/>
      <c r="CK299" s="14"/>
      <c r="CL299" s="14"/>
      <c r="CM299" s="14"/>
      <c r="CN299" s="14"/>
      <c r="CO299" s="14"/>
      <c r="CP299" s="14"/>
      <c r="CQ299" s="14"/>
      <c r="CR299" s="14"/>
      <c r="CS299" s="14"/>
      <c r="CT299" s="14"/>
      <c r="CU299" s="14"/>
      <c r="CV299" s="14"/>
      <c r="CW299" s="14"/>
      <c r="CX299" s="14"/>
      <c r="CY299" s="14"/>
      <c r="CZ299" s="14"/>
      <c r="DA299" s="14"/>
      <c r="DB299" s="14"/>
      <c r="DC299" s="14"/>
      <c r="DD299" s="14"/>
      <c r="DE299" s="14"/>
      <c r="DF299" s="14"/>
      <c r="DG299" s="14"/>
      <c r="DH299" s="14"/>
      <c r="DI299" s="14"/>
      <c r="DJ299" s="14"/>
      <c r="DK299" s="14"/>
      <c r="DL299" s="14"/>
      <c r="DM299" s="14"/>
      <c r="DN299" s="14"/>
      <c r="DO299" s="14"/>
      <c r="DP299" s="14"/>
      <c r="DQ299" s="14"/>
      <c r="DR299" s="14"/>
      <c r="DS299" s="14"/>
      <c r="DT299" s="14"/>
      <c r="DU299" s="14"/>
      <c r="DV299" s="14"/>
    </row>
    <row r="300" spans="3:126" s="5" customFormat="1" x14ac:dyDescent="0.3">
      <c r="C300" s="6"/>
      <c r="D300" s="7"/>
      <c r="E300" s="8"/>
      <c r="F300" s="9"/>
      <c r="G300" s="10"/>
      <c r="H300" s="10"/>
      <c r="I300" s="10"/>
      <c r="J300" s="10"/>
      <c r="L300" s="10"/>
      <c r="M300" s="12"/>
      <c r="N300" s="13"/>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14"/>
      <c r="AS300" s="14"/>
      <c r="AT300" s="14"/>
      <c r="AU300" s="14"/>
      <c r="AV300" s="14"/>
      <c r="AW300" s="14"/>
      <c r="AX300" s="14"/>
      <c r="AY300" s="14"/>
      <c r="AZ300" s="14"/>
      <c r="BA300" s="14"/>
      <c r="BB300" s="14"/>
      <c r="BC300" s="14"/>
      <c r="BD300" s="14"/>
      <c r="BE300" s="14"/>
      <c r="BF300" s="14"/>
      <c r="BG300" s="14"/>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c r="CH300" s="14"/>
      <c r="CI300" s="14"/>
      <c r="CJ300" s="14"/>
      <c r="CK300" s="14"/>
      <c r="CL300" s="14"/>
      <c r="CM300" s="14"/>
      <c r="CN300" s="14"/>
      <c r="CO300" s="14"/>
      <c r="CP300" s="14"/>
      <c r="CQ300" s="14"/>
      <c r="CR300" s="14"/>
      <c r="CS300" s="14"/>
      <c r="CT300" s="14"/>
      <c r="CU300" s="14"/>
      <c r="CV300" s="14"/>
      <c r="CW300" s="14"/>
      <c r="CX300" s="14"/>
      <c r="CY300" s="14"/>
      <c r="CZ300" s="14"/>
      <c r="DA300" s="14"/>
      <c r="DB300" s="14"/>
      <c r="DC300" s="14"/>
      <c r="DD300" s="14"/>
      <c r="DE300" s="14"/>
      <c r="DF300" s="14"/>
      <c r="DG300" s="14"/>
      <c r="DH300" s="14"/>
      <c r="DI300" s="14"/>
      <c r="DJ300" s="14"/>
      <c r="DK300" s="14"/>
      <c r="DL300" s="14"/>
      <c r="DM300" s="14"/>
      <c r="DN300" s="14"/>
      <c r="DO300" s="14"/>
      <c r="DP300" s="14"/>
      <c r="DQ300" s="14"/>
      <c r="DR300" s="14"/>
      <c r="DS300" s="14"/>
      <c r="DT300" s="14"/>
      <c r="DU300" s="14"/>
      <c r="DV300" s="14"/>
    </row>
    <row r="301" spans="3:126" s="5" customFormat="1" x14ac:dyDescent="0.3">
      <c r="C301" s="6"/>
      <c r="D301" s="7"/>
      <c r="E301" s="8"/>
      <c r="F301" s="9"/>
      <c r="G301" s="10"/>
      <c r="H301" s="10"/>
      <c r="I301" s="10"/>
      <c r="J301" s="10"/>
      <c r="L301" s="10"/>
      <c r="M301" s="12"/>
      <c r="N301" s="13"/>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14"/>
      <c r="AS301" s="14"/>
      <c r="AT301" s="14"/>
      <c r="AU301" s="14"/>
      <c r="AV301" s="14"/>
      <c r="AW301" s="14"/>
      <c r="AX301" s="14"/>
      <c r="AY301" s="14"/>
      <c r="AZ301" s="14"/>
      <c r="BA301" s="14"/>
      <c r="BB301" s="14"/>
      <c r="BC301" s="14"/>
      <c r="BD301" s="14"/>
      <c r="BE301" s="14"/>
      <c r="BF301" s="14"/>
      <c r="BG301" s="14"/>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c r="CH301" s="14"/>
      <c r="CI301" s="14"/>
      <c r="CJ301" s="14"/>
      <c r="CK301" s="14"/>
      <c r="CL301" s="14"/>
      <c r="CM301" s="14"/>
      <c r="CN301" s="14"/>
      <c r="CO301" s="14"/>
      <c r="CP301" s="14"/>
      <c r="CQ301" s="14"/>
      <c r="CR301" s="14"/>
      <c r="CS301" s="14"/>
      <c r="CT301" s="14"/>
      <c r="CU301" s="14"/>
      <c r="CV301" s="14"/>
      <c r="CW301" s="14"/>
      <c r="CX301" s="14"/>
      <c r="CY301" s="14"/>
      <c r="CZ301" s="14"/>
      <c r="DA301" s="14"/>
      <c r="DB301" s="14"/>
      <c r="DC301" s="14"/>
      <c r="DD301" s="14"/>
      <c r="DE301" s="14"/>
      <c r="DF301" s="14"/>
      <c r="DG301" s="14"/>
      <c r="DH301" s="14"/>
      <c r="DI301" s="14"/>
      <c r="DJ301" s="14"/>
      <c r="DK301" s="14"/>
      <c r="DL301" s="14"/>
      <c r="DM301" s="14"/>
      <c r="DN301" s="14"/>
      <c r="DO301" s="14"/>
      <c r="DP301" s="14"/>
      <c r="DQ301" s="14"/>
      <c r="DR301" s="14"/>
      <c r="DS301" s="14"/>
      <c r="DT301" s="14"/>
      <c r="DU301" s="14"/>
      <c r="DV301" s="14"/>
    </row>
    <row r="302" spans="3:126" s="5" customFormat="1" x14ac:dyDescent="0.3">
      <c r="C302" s="6"/>
      <c r="D302" s="7"/>
      <c r="E302" s="8"/>
      <c r="F302" s="9"/>
      <c r="G302" s="10"/>
      <c r="H302" s="10"/>
      <c r="I302" s="10"/>
      <c r="J302" s="10"/>
      <c r="L302" s="10"/>
      <c r="M302" s="12"/>
      <c r="N302" s="13"/>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14"/>
      <c r="AS302" s="14"/>
      <c r="AT302" s="14"/>
      <c r="AU302" s="14"/>
      <c r="AV302" s="14"/>
      <c r="AW302" s="14"/>
      <c r="AX302" s="14"/>
      <c r="AY302" s="14"/>
      <c r="AZ302" s="14"/>
      <c r="BA302" s="14"/>
      <c r="BB302" s="14"/>
      <c r="BC302" s="14"/>
      <c r="BD302" s="14"/>
      <c r="BE302" s="14"/>
      <c r="BF302" s="14"/>
      <c r="BG302" s="14"/>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c r="CH302" s="14"/>
      <c r="CI302" s="14"/>
      <c r="CJ302" s="14"/>
      <c r="CK302" s="14"/>
      <c r="CL302" s="14"/>
      <c r="CM302" s="14"/>
      <c r="CN302" s="14"/>
      <c r="CO302" s="14"/>
      <c r="CP302" s="14"/>
      <c r="CQ302" s="14"/>
      <c r="CR302" s="14"/>
      <c r="CS302" s="14"/>
      <c r="CT302" s="14"/>
      <c r="CU302" s="14"/>
      <c r="CV302" s="14"/>
      <c r="CW302" s="14"/>
      <c r="CX302" s="14"/>
      <c r="CY302" s="14"/>
      <c r="CZ302" s="14"/>
      <c r="DA302" s="14"/>
      <c r="DB302" s="14"/>
      <c r="DC302" s="14"/>
      <c r="DD302" s="14"/>
      <c r="DE302" s="14"/>
      <c r="DF302" s="14"/>
      <c r="DG302" s="14"/>
      <c r="DH302" s="14"/>
      <c r="DI302" s="14"/>
      <c r="DJ302" s="14"/>
      <c r="DK302" s="14"/>
      <c r="DL302" s="14"/>
      <c r="DM302" s="14"/>
      <c r="DN302" s="14"/>
      <c r="DO302" s="14"/>
      <c r="DP302" s="14"/>
      <c r="DQ302" s="14"/>
      <c r="DR302" s="14"/>
      <c r="DS302" s="14"/>
      <c r="DT302" s="14"/>
      <c r="DU302" s="14"/>
      <c r="DV302" s="14"/>
    </row>
    <row r="303" spans="3:126" s="5" customFormat="1" x14ac:dyDescent="0.3">
      <c r="C303" s="6"/>
      <c r="D303" s="7"/>
      <c r="E303" s="8"/>
      <c r="F303" s="9"/>
      <c r="G303" s="10"/>
      <c r="H303" s="10"/>
      <c r="I303" s="10"/>
      <c r="J303" s="10"/>
      <c r="L303" s="10"/>
      <c r="M303" s="12"/>
      <c r="N303" s="13"/>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14"/>
      <c r="AS303" s="14"/>
      <c r="AT303" s="14"/>
      <c r="AU303" s="14"/>
      <c r="AV303" s="14"/>
      <c r="AW303" s="14"/>
      <c r="AX303" s="14"/>
      <c r="AY303" s="14"/>
      <c r="AZ303" s="14"/>
      <c r="BA303" s="14"/>
      <c r="BB303" s="14"/>
      <c r="BC303" s="14"/>
      <c r="BD303" s="14"/>
      <c r="BE303" s="14"/>
      <c r="BF303" s="14"/>
      <c r="BG303" s="14"/>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c r="CH303" s="14"/>
      <c r="CI303" s="14"/>
      <c r="CJ303" s="14"/>
      <c r="CK303" s="14"/>
      <c r="CL303" s="14"/>
      <c r="CM303" s="14"/>
      <c r="CN303" s="14"/>
      <c r="CO303" s="14"/>
      <c r="CP303" s="14"/>
      <c r="CQ303" s="14"/>
      <c r="CR303" s="14"/>
      <c r="CS303" s="14"/>
      <c r="CT303" s="14"/>
      <c r="CU303" s="14"/>
      <c r="CV303" s="14"/>
      <c r="CW303" s="14"/>
      <c r="CX303" s="14"/>
      <c r="CY303" s="14"/>
      <c r="CZ303" s="14"/>
      <c r="DA303" s="14"/>
      <c r="DB303" s="14"/>
      <c r="DC303" s="14"/>
      <c r="DD303" s="14"/>
      <c r="DE303" s="14"/>
      <c r="DF303" s="14"/>
      <c r="DG303" s="14"/>
      <c r="DH303" s="14"/>
      <c r="DI303" s="14"/>
      <c r="DJ303" s="14"/>
      <c r="DK303" s="14"/>
      <c r="DL303" s="14"/>
      <c r="DM303" s="14"/>
      <c r="DN303" s="14"/>
      <c r="DO303" s="14"/>
      <c r="DP303" s="14"/>
      <c r="DQ303" s="14"/>
      <c r="DR303" s="14"/>
      <c r="DS303" s="14"/>
      <c r="DT303" s="14"/>
      <c r="DU303" s="14"/>
      <c r="DV303" s="14"/>
    </row>
    <row r="304" spans="3:126" s="5" customFormat="1" x14ac:dyDescent="0.3">
      <c r="C304" s="6"/>
      <c r="D304" s="7"/>
      <c r="E304" s="8"/>
      <c r="F304" s="9"/>
      <c r="G304" s="10"/>
      <c r="H304" s="10"/>
      <c r="I304" s="10"/>
      <c r="J304" s="10"/>
      <c r="L304" s="10"/>
      <c r="M304" s="12"/>
      <c r="N304" s="13"/>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14"/>
      <c r="AS304" s="14"/>
      <c r="AT304" s="14"/>
      <c r="AU304" s="14"/>
      <c r="AV304" s="14"/>
      <c r="AW304" s="14"/>
      <c r="AX304" s="14"/>
      <c r="AY304" s="14"/>
      <c r="AZ304" s="14"/>
      <c r="BA304" s="14"/>
      <c r="BB304" s="14"/>
      <c r="BC304" s="14"/>
      <c r="BD304" s="14"/>
      <c r="BE304" s="14"/>
      <c r="BF304" s="14"/>
      <c r="BG304" s="14"/>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c r="CH304" s="14"/>
      <c r="CI304" s="14"/>
      <c r="CJ304" s="14"/>
      <c r="CK304" s="14"/>
      <c r="CL304" s="14"/>
      <c r="CM304" s="14"/>
      <c r="CN304" s="14"/>
      <c r="CO304" s="14"/>
      <c r="CP304" s="14"/>
      <c r="CQ304" s="14"/>
      <c r="CR304" s="14"/>
      <c r="CS304" s="14"/>
      <c r="CT304" s="14"/>
      <c r="CU304" s="14"/>
      <c r="CV304" s="14"/>
      <c r="CW304" s="14"/>
      <c r="CX304" s="14"/>
      <c r="CY304" s="14"/>
      <c r="CZ304" s="14"/>
      <c r="DA304" s="14"/>
      <c r="DB304" s="14"/>
      <c r="DC304" s="14"/>
      <c r="DD304" s="14"/>
      <c r="DE304" s="14"/>
      <c r="DF304" s="14"/>
      <c r="DG304" s="14"/>
      <c r="DH304" s="14"/>
      <c r="DI304" s="14"/>
      <c r="DJ304" s="14"/>
      <c r="DK304" s="14"/>
      <c r="DL304" s="14"/>
      <c r="DM304" s="14"/>
      <c r="DN304" s="14"/>
      <c r="DO304" s="14"/>
      <c r="DP304" s="14"/>
      <c r="DQ304" s="14"/>
      <c r="DR304" s="14"/>
      <c r="DS304" s="14"/>
      <c r="DT304" s="14"/>
      <c r="DU304" s="14"/>
      <c r="DV304" s="14"/>
    </row>
    <row r="305" spans="3:126" s="5" customFormat="1" x14ac:dyDescent="0.3">
      <c r="C305" s="6"/>
      <c r="D305" s="7"/>
      <c r="E305" s="8"/>
      <c r="F305" s="9"/>
      <c r="G305" s="10"/>
      <c r="H305" s="10"/>
      <c r="I305" s="10"/>
      <c r="J305" s="10"/>
      <c r="L305" s="10"/>
      <c r="M305" s="12"/>
      <c r="N305" s="13"/>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c r="CH305" s="14"/>
      <c r="CI305" s="14"/>
      <c r="CJ305" s="14"/>
      <c r="CK305" s="14"/>
      <c r="CL305" s="14"/>
      <c r="CM305" s="14"/>
      <c r="CN305" s="14"/>
      <c r="CO305" s="14"/>
      <c r="CP305" s="14"/>
      <c r="CQ305" s="14"/>
      <c r="CR305" s="14"/>
      <c r="CS305" s="14"/>
      <c r="CT305" s="14"/>
      <c r="CU305" s="14"/>
      <c r="CV305" s="14"/>
      <c r="CW305" s="14"/>
      <c r="CX305" s="14"/>
      <c r="CY305" s="14"/>
      <c r="CZ305" s="14"/>
      <c r="DA305" s="14"/>
      <c r="DB305" s="14"/>
      <c r="DC305" s="14"/>
      <c r="DD305" s="14"/>
      <c r="DE305" s="14"/>
      <c r="DF305" s="14"/>
      <c r="DG305" s="14"/>
      <c r="DH305" s="14"/>
      <c r="DI305" s="14"/>
      <c r="DJ305" s="14"/>
      <c r="DK305" s="14"/>
      <c r="DL305" s="14"/>
      <c r="DM305" s="14"/>
      <c r="DN305" s="14"/>
      <c r="DO305" s="14"/>
      <c r="DP305" s="14"/>
      <c r="DQ305" s="14"/>
      <c r="DR305" s="14"/>
      <c r="DS305" s="14"/>
      <c r="DT305" s="14"/>
      <c r="DU305" s="14"/>
      <c r="DV305" s="14"/>
    </row>
    <row r="306" spans="3:126" s="5" customFormat="1" x14ac:dyDescent="0.3">
      <c r="C306" s="6"/>
      <c r="D306" s="7"/>
      <c r="E306" s="8"/>
      <c r="F306" s="9"/>
      <c r="G306" s="10"/>
      <c r="H306" s="10"/>
      <c r="I306" s="10"/>
      <c r="J306" s="10"/>
      <c r="L306" s="10"/>
      <c r="M306" s="12"/>
      <c r="N306" s="13"/>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row>
    <row r="307" spans="3:126" s="5" customFormat="1" x14ac:dyDescent="0.3">
      <c r="C307" s="6"/>
      <c r="D307" s="7"/>
      <c r="E307" s="8"/>
      <c r="F307" s="9"/>
      <c r="G307" s="10"/>
      <c r="H307" s="10"/>
      <c r="I307" s="10"/>
      <c r="J307" s="10"/>
      <c r="L307" s="10"/>
      <c r="M307" s="12"/>
      <c r="N307" s="13"/>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c r="CH307" s="14"/>
      <c r="CI307" s="14"/>
      <c r="CJ307" s="14"/>
      <c r="CK307" s="14"/>
      <c r="CL307" s="14"/>
      <c r="CM307" s="14"/>
      <c r="CN307" s="14"/>
      <c r="CO307" s="14"/>
      <c r="CP307" s="14"/>
      <c r="CQ307" s="14"/>
      <c r="CR307" s="14"/>
      <c r="CS307" s="14"/>
      <c r="CT307" s="14"/>
      <c r="CU307" s="14"/>
      <c r="CV307" s="14"/>
      <c r="CW307" s="14"/>
      <c r="CX307" s="14"/>
      <c r="CY307" s="14"/>
      <c r="CZ307" s="14"/>
      <c r="DA307" s="14"/>
      <c r="DB307" s="14"/>
      <c r="DC307" s="14"/>
      <c r="DD307" s="14"/>
      <c r="DE307" s="14"/>
      <c r="DF307" s="14"/>
      <c r="DG307" s="14"/>
      <c r="DH307" s="14"/>
      <c r="DI307" s="14"/>
      <c r="DJ307" s="14"/>
      <c r="DK307" s="14"/>
      <c r="DL307" s="14"/>
      <c r="DM307" s="14"/>
      <c r="DN307" s="14"/>
      <c r="DO307" s="14"/>
      <c r="DP307" s="14"/>
      <c r="DQ307" s="14"/>
      <c r="DR307" s="14"/>
      <c r="DS307" s="14"/>
      <c r="DT307" s="14"/>
      <c r="DU307" s="14"/>
      <c r="DV307" s="14"/>
    </row>
    <row r="308" spans="3:126" s="5" customFormat="1" x14ac:dyDescent="0.3">
      <c r="C308" s="6"/>
      <c r="D308" s="7"/>
      <c r="E308" s="8"/>
      <c r="F308" s="9"/>
      <c r="G308" s="10"/>
      <c r="H308" s="10"/>
      <c r="I308" s="10"/>
      <c r="J308" s="10"/>
      <c r="L308" s="10"/>
      <c r="M308" s="12"/>
      <c r="N308" s="13"/>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c r="CH308" s="14"/>
      <c r="CI308" s="14"/>
      <c r="CJ308" s="14"/>
      <c r="CK308" s="14"/>
      <c r="CL308" s="14"/>
      <c r="CM308" s="14"/>
      <c r="CN308" s="14"/>
      <c r="CO308" s="14"/>
      <c r="CP308" s="14"/>
      <c r="CQ308" s="14"/>
      <c r="CR308" s="14"/>
      <c r="CS308" s="14"/>
      <c r="CT308" s="14"/>
      <c r="CU308" s="14"/>
      <c r="CV308" s="14"/>
      <c r="CW308" s="14"/>
      <c r="CX308" s="14"/>
      <c r="CY308" s="14"/>
      <c r="CZ308" s="14"/>
      <c r="DA308" s="14"/>
      <c r="DB308" s="14"/>
      <c r="DC308" s="14"/>
      <c r="DD308" s="14"/>
      <c r="DE308" s="14"/>
      <c r="DF308" s="14"/>
      <c r="DG308" s="14"/>
      <c r="DH308" s="14"/>
      <c r="DI308" s="14"/>
      <c r="DJ308" s="14"/>
      <c r="DK308" s="14"/>
      <c r="DL308" s="14"/>
      <c r="DM308" s="14"/>
      <c r="DN308" s="14"/>
      <c r="DO308" s="14"/>
      <c r="DP308" s="14"/>
      <c r="DQ308" s="14"/>
      <c r="DR308" s="14"/>
      <c r="DS308" s="14"/>
      <c r="DT308" s="14"/>
      <c r="DU308" s="14"/>
      <c r="DV308" s="14"/>
    </row>
    <row r="309" spans="3:126" s="5" customFormat="1" x14ac:dyDescent="0.3">
      <c r="C309" s="6"/>
      <c r="D309" s="7"/>
      <c r="E309" s="8"/>
      <c r="F309" s="9"/>
      <c r="G309" s="10"/>
      <c r="H309" s="10"/>
      <c r="I309" s="10"/>
      <c r="J309" s="10"/>
      <c r="L309" s="10"/>
      <c r="M309" s="12"/>
      <c r="N309" s="13"/>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c r="CH309" s="14"/>
      <c r="CI309" s="14"/>
      <c r="CJ309" s="14"/>
      <c r="CK309" s="14"/>
      <c r="CL309" s="14"/>
      <c r="CM309" s="14"/>
      <c r="CN309" s="14"/>
      <c r="CO309" s="14"/>
      <c r="CP309" s="14"/>
      <c r="CQ309" s="14"/>
      <c r="CR309" s="14"/>
      <c r="CS309" s="14"/>
      <c r="CT309" s="14"/>
      <c r="CU309" s="14"/>
      <c r="CV309" s="14"/>
      <c r="CW309" s="14"/>
      <c r="CX309" s="14"/>
      <c r="CY309" s="14"/>
      <c r="CZ309" s="14"/>
      <c r="DA309" s="14"/>
      <c r="DB309" s="14"/>
      <c r="DC309" s="14"/>
      <c r="DD309" s="14"/>
      <c r="DE309" s="14"/>
      <c r="DF309" s="14"/>
      <c r="DG309" s="14"/>
      <c r="DH309" s="14"/>
      <c r="DI309" s="14"/>
      <c r="DJ309" s="14"/>
      <c r="DK309" s="14"/>
      <c r="DL309" s="14"/>
      <c r="DM309" s="14"/>
      <c r="DN309" s="14"/>
      <c r="DO309" s="14"/>
      <c r="DP309" s="14"/>
      <c r="DQ309" s="14"/>
      <c r="DR309" s="14"/>
      <c r="DS309" s="14"/>
      <c r="DT309" s="14"/>
      <c r="DU309" s="14"/>
      <c r="DV309" s="14"/>
    </row>
    <row r="310" spans="3:126" s="5" customFormat="1" x14ac:dyDescent="0.3">
      <c r="C310" s="6"/>
      <c r="D310" s="7"/>
      <c r="E310" s="8"/>
      <c r="F310" s="9"/>
      <c r="G310" s="10"/>
      <c r="H310" s="10"/>
      <c r="I310" s="10"/>
      <c r="J310" s="10"/>
      <c r="L310" s="10"/>
      <c r="M310" s="12"/>
      <c r="N310" s="13"/>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c r="CH310" s="14"/>
      <c r="CI310" s="14"/>
      <c r="CJ310" s="14"/>
      <c r="CK310" s="14"/>
      <c r="CL310" s="14"/>
      <c r="CM310" s="14"/>
      <c r="CN310" s="14"/>
      <c r="CO310" s="14"/>
      <c r="CP310" s="14"/>
      <c r="CQ310" s="14"/>
      <c r="CR310" s="14"/>
      <c r="CS310" s="14"/>
      <c r="CT310" s="14"/>
      <c r="CU310" s="14"/>
      <c r="CV310" s="14"/>
      <c r="CW310" s="14"/>
      <c r="CX310" s="14"/>
      <c r="CY310" s="14"/>
      <c r="CZ310" s="14"/>
      <c r="DA310" s="14"/>
      <c r="DB310" s="14"/>
      <c r="DC310" s="14"/>
      <c r="DD310" s="14"/>
      <c r="DE310" s="14"/>
      <c r="DF310" s="14"/>
      <c r="DG310" s="14"/>
      <c r="DH310" s="14"/>
      <c r="DI310" s="14"/>
      <c r="DJ310" s="14"/>
      <c r="DK310" s="14"/>
      <c r="DL310" s="14"/>
      <c r="DM310" s="14"/>
      <c r="DN310" s="14"/>
      <c r="DO310" s="14"/>
      <c r="DP310" s="14"/>
      <c r="DQ310" s="14"/>
      <c r="DR310" s="14"/>
      <c r="DS310" s="14"/>
      <c r="DT310" s="14"/>
      <c r="DU310" s="14"/>
      <c r="DV310" s="14"/>
    </row>
    <row r="311" spans="3:126" s="5" customFormat="1" x14ac:dyDescent="0.3">
      <c r="C311" s="6"/>
      <c r="D311" s="7"/>
      <c r="E311" s="8"/>
      <c r="F311" s="9"/>
      <c r="G311" s="10"/>
      <c r="H311" s="10"/>
      <c r="I311" s="10"/>
      <c r="J311" s="10"/>
      <c r="L311" s="10"/>
      <c r="M311" s="12"/>
      <c r="N311" s="13"/>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c r="CH311" s="14"/>
      <c r="CI311" s="14"/>
      <c r="CJ311" s="14"/>
      <c r="CK311" s="14"/>
      <c r="CL311" s="14"/>
      <c r="CM311" s="14"/>
      <c r="CN311" s="14"/>
      <c r="CO311" s="14"/>
      <c r="CP311" s="14"/>
      <c r="CQ311" s="14"/>
      <c r="CR311" s="14"/>
      <c r="CS311" s="14"/>
      <c r="CT311" s="14"/>
      <c r="CU311" s="14"/>
      <c r="CV311" s="14"/>
      <c r="CW311" s="14"/>
      <c r="CX311" s="14"/>
      <c r="CY311" s="14"/>
      <c r="CZ311" s="14"/>
      <c r="DA311" s="14"/>
      <c r="DB311" s="14"/>
      <c r="DC311" s="14"/>
      <c r="DD311" s="14"/>
      <c r="DE311" s="14"/>
      <c r="DF311" s="14"/>
      <c r="DG311" s="14"/>
      <c r="DH311" s="14"/>
      <c r="DI311" s="14"/>
      <c r="DJ311" s="14"/>
      <c r="DK311" s="14"/>
      <c r="DL311" s="14"/>
      <c r="DM311" s="14"/>
      <c r="DN311" s="14"/>
      <c r="DO311" s="14"/>
      <c r="DP311" s="14"/>
      <c r="DQ311" s="14"/>
      <c r="DR311" s="14"/>
      <c r="DS311" s="14"/>
      <c r="DT311" s="14"/>
      <c r="DU311" s="14"/>
      <c r="DV311" s="14"/>
    </row>
    <row r="312" spans="3:126" s="5" customFormat="1" x14ac:dyDescent="0.3">
      <c r="C312" s="6"/>
      <c r="D312" s="7"/>
      <c r="E312" s="8"/>
      <c r="F312" s="9"/>
      <c r="G312" s="10"/>
      <c r="H312" s="10"/>
      <c r="I312" s="10"/>
      <c r="J312" s="10"/>
      <c r="L312" s="10"/>
      <c r="M312" s="12"/>
      <c r="N312" s="13"/>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c r="CH312" s="14"/>
      <c r="CI312" s="14"/>
      <c r="CJ312" s="14"/>
      <c r="CK312" s="14"/>
      <c r="CL312" s="14"/>
      <c r="CM312" s="14"/>
      <c r="CN312" s="14"/>
      <c r="CO312" s="14"/>
      <c r="CP312" s="14"/>
      <c r="CQ312" s="14"/>
      <c r="CR312" s="14"/>
      <c r="CS312" s="14"/>
      <c r="CT312" s="14"/>
      <c r="CU312" s="14"/>
      <c r="CV312" s="14"/>
      <c r="CW312" s="14"/>
      <c r="CX312" s="14"/>
      <c r="CY312" s="14"/>
      <c r="CZ312" s="14"/>
      <c r="DA312" s="14"/>
      <c r="DB312" s="14"/>
      <c r="DC312" s="14"/>
      <c r="DD312" s="14"/>
      <c r="DE312" s="14"/>
      <c r="DF312" s="14"/>
      <c r="DG312" s="14"/>
      <c r="DH312" s="14"/>
      <c r="DI312" s="14"/>
      <c r="DJ312" s="14"/>
      <c r="DK312" s="14"/>
      <c r="DL312" s="14"/>
      <c r="DM312" s="14"/>
      <c r="DN312" s="14"/>
      <c r="DO312" s="14"/>
      <c r="DP312" s="14"/>
      <c r="DQ312" s="14"/>
      <c r="DR312" s="14"/>
      <c r="DS312" s="14"/>
      <c r="DT312" s="14"/>
      <c r="DU312" s="14"/>
      <c r="DV312" s="14"/>
    </row>
    <row r="313" spans="3:126" s="5" customFormat="1" x14ac:dyDescent="0.3">
      <c r="C313" s="6"/>
      <c r="D313" s="7"/>
      <c r="E313" s="8"/>
      <c r="F313" s="9"/>
      <c r="G313" s="10"/>
      <c r="H313" s="10"/>
      <c r="I313" s="10"/>
      <c r="J313" s="10"/>
      <c r="L313" s="10"/>
      <c r="M313" s="12"/>
      <c r="N313" s="13"/>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c r="CH313" s="14"/>
      <c r="CI313" s="14"/>
      <c r="CJ313" s="14"/>
      <c r="CK313" s="14"/>
      <c r="CL313" s="14"/>
      <c r="CM313" s="14"/>
      <c r="CN313" s="14"/>
      <c r="CO313" s="14"/>
      <c r="CP313" s="14"/>
      <c r="CQ313" s="14"/>
      <c r="CR313" s="14"/>
      <c r="CS313" s="14"/>
      <c r="CT313" s="14"/>
      <c r="CU313" s="14"/>
      <c r="CV313" s="14"/>
      <c r="CW313" s="14"/>
      <c r="CX313" s="14"/>
      <c r="CY313" s="14"/>
      <c r="CZ313" s="14"/>
      <c r="DA313" s="14"/>
      <c r="DB313" s="14"/>
      <c r="DC313" s="14"/>
      <c r="DD313" s="14"/>
      <c r="DE313" s="14"/>
      <c r="DF313" s="14"/>
      <c r="DG313" s="14"/>
      <c r="DH313" s="14"/>
      <c r="DI313" s="14"/>
      <c r="DJ313" s="14"/>
      <c r="DK313" s="14"/>
      <c r="DL313" s="14"/>
      <c r="DM313" s="14"/>
      <c r="DN313" s="14"/>
      <c r="DO313" s="14"/>
      <c r="DP313" s="14"/>
      <c r="DQ313" s="14"/>
      <c r="DR313" s="14"/>
      <c r="DS313" s="14"/>
      <c r="DT313" s="14"/>
      <c r="DU313" s="14"/>
      <c r="DV313" s="14"/>
    </row>
    <row r="314" spans="3:126" s="5" customFormat="1" x14ac:dyDescent="0.3">
      <c r="C314" s="6"/>
      <c r="D314" s="7"/>
      <c r="E314" s="8"/>
      <c r="F314" s="9"/>
      <c r="G314" s="10"/>
      <c r="H314" s="10"/>
      <c r="I314" s="10"/>
      <c r="J314" s="10"/>
      <c r="L314" s="10"/>
      <c r="M314" s="12"/>
      <c r="N314" s="13"/>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c r="CH314" s="14"/>
      <c r="CI314" s="14"/>
      <c r="CJ314" s="14"/>
      <c r="CK314" s="14"/>
      <c r="CL314" s="14"/>
      <c r="CM314" s="14"/>
      <c r="CN314" s="14"/>
      <c r="CO314" s="14"/>
      <c r="CP314" s="14"/>
      <c r="CQ314" s="14"/>
      <c r="CR314" s="14"/>
      <c r="CS314" s="14"/>
      <c r="CT314" s="14"/>
      <c r="CU314" s="14"/>
      <c r="CV314" s="14"/>
      <c r="CW314" s="14"/>
      <c r="CX314" s="14"/>
      <c r="CY314" s="14"/>
      <c r="CZ314" s="14"/>
      <c r="DA314" s="14"/>
      <c r="DB314" s="14"/>
      <c r="DC314" s="14"/>
      <c r="DD314" s="14"/>
      <c r="DE314" s="14"/>
      <c r="DF314" s="14"/>
      <c r="DG314" s="14"/>
      <c r="DH314" s="14"/>
      <c r="DI314" s="14"/>
      <c r="DJ314" s="14"/>
      <c r="DK314" s="14"/>
      <c r="DL314" s="14"/>
      <c r="DM314" s="14"/>
      <c r="DN314" s="14"/>
      <c r="DO314" s="14"/>
      <c r="DP314" s="14"/>
      <c r="DQ314" s="14"/>
      <c r="DR314" s="14"/>
      <c r="DS314" s="14"/>
      <c r="DT314" s="14"/>
      <c r="DU314" s="14"/>
      <c r="DV314" s="14"/>
    </row>
    <row r="315" spans="3:126" s="5" customFormat="1" x14ac:dyDescent="0.3">
      <c r="C315" s="6"/>
      <c r="D315" s="7"/>
      <c r="E315" s="8"/>
      <c r="F315" s="9"/>
      <c r="G315" s="10"/>
      <c r="H315" s="10"/>
      <c r="I315" s="10"/>
      <c r="J315" s="10"/>
      <c r="L315" s="10"/>
      <c r="M315" s="12"/>
      <c r="N315" s="13"/>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c r="CH315" s="14"/>
      <c r="CI315" s="14"/>
      <c r="CJ315" s="14"/>
      <c r="CK315" s="14"/>
      <c r="CL315" s="14"/>
      <c r="CM315" s="14"/>
      <c r="CN315" s="14"/>
      <c r="CO315" s="14"/>
      <c r="CP315" s="14"/>
      <c r="CQ315" s="14"/>
      <c r="CR315" s="14"/>
      <c r="CS315" s="14"/>
      <c r="CT315" s="14"/>
      <c r="CU315" s="14"/>
      <c r="CV315" s="14"/>
      <c r="CW315" s="14"/>
      <c r="CX315" s="14"/>
      <c r="CY315" s="14"/>
      <c r="CZ315" s="14"/>
      <c r="DA315" s="14"/>
      <c r="DB315" s="14"/>
      <c r="DC315" s="14"/>
      <c r="DD315" s="14"/>
      <c r="DE315" s="14"/>
      <c r="DF315" s="14"/>
      <c r="DG315" s="14"/>
      <c r="DH315" s="14"/>
      <c r="DI315" s="14"/>
      <c r="DJ315" s="14"/>
      <c r="DK315" s="14"/>
      <c r="DL315" s="14"/>
      <c r="DM315" s="14"/>
      <c r="DN315" s="14"/>
      <c r="DO315" s="14"/>
      <c r="DP315" s="14"/>
      <c r="DQ315" s="14"/>
      <c r="DR315" s="14"/>
      <c r="DS315" s="14"/>
      <c r="DT315" s="14"/>
      <c r="DU315" s="14"/>
      <c r="DV315" s="14"/>
    </row>
    <row r="316" spans="3:126" s="5" customFormat="1" x14ac:dyDescent="0.3">
      <c r="C316" s="6"/>
      <c r="D316" s="7"/>
      <c r="E316" s="8"/>
      <c r="F316" s="9"/>
      <c r="G316" s="10"/>
      <c r="H316" s="10"/>
      <c r="I316" s="10"/>
      <c r="J316" s="10"/>
      <c r="L316" s="10"/>
      <c r="M316" s="12"/>
      <c r="N316" s="13"/>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row>
    <row r="317" spans="3:126" s="5" customFormat="1" x14ac:dyDescent="0.3">
      <c r="C317" s="6"/>
      <c r="D317" s="7"/>
      <c r="E317" s="8"/>
      <c r="F317" s="9"/>
      <c r="G317" s="10"/>
      <c r="H317" s="10"/>
      <c r="I317" s="10"/>
      <c r="J317" s="10"/>
      <c r="L317" s="10"/>
      <c r="M317" s="12"/>
      <c r="N317" s="13"/>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c r="CH317" s="14"/>
      <c r="CI317" s="14"/>
      <c r="CJ317" s="14"/>
      <c r="CK317" s="14"/>
      <c r="CL317" s="14"/>
      <c r="CM317" s="14"/>
      <c r="CN317" s="14"/>
      <c r="CO317" s="14"/>
      <c r="CP317" s="14"/>
      <c r="CQ317" s="14"/>
      <c r="CR317" s="14"/>
      <c r="CS317" s="14"/>
      <c r="CT317" s="14"/>
      <c r="CU317" s="14"/>
      <c r="CV317" s="14"/>
      <c r="CW317" s="14"/>
      <c r="CX317" s="14"/>
      <c r="CY317" s="14"/>
      <c r="CZ317" s="14"/>
      <c r="DA317" s="14"/>
      <c r="DB317" s="14"/>
      <c r="DC317" s="14"/>
      <c r="DD317" s="14"/>
      <c r="DE317" s="14"/>
      <c r="DF317" s="14"/>
      <c r="DG317" s="14"/>
      <c r="DH317" s="14"/>
      <c r="DI317" s="14"/>
      <c r="DJ317" s="14"/>
      <c r="DK317" s="14"/>
      <c r="DL317" s="14"/>
      <c r="DM317" s="14"/>
      <c r="DN317" s="14"/>
      <c r="DO317" s="14"/>
      <c r="DP317" s="14"/>
      <c r="DQ317" s="14"/>
      <c r="DR317" s="14"/>
      <c r="DS317" s="14"/>
      <c r="DT317" s="14"/>
      <c r="DU317" s="14"/>
      <c r="DV317" s="14"/>
    </row>
    <row r="318" spans="3:126" s="5" customFormat="1" x14ac:dyDescent="0.3">
      <c r="C318" s="6"/>
      <c r="D318" s="7"/>
      <c r="E318" s="8"/>
      <c r="F318" s="9"/>
      <c r="G318" s="10"/>
      <c r="H318" s="10"/>
      <c r="I318" s="10"/>
      <c r="J318" s="10"/>
      <c r="L318" s="10"/>
      <c r="M318" s="12"/>
      <c r="N318" s="13"/>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c r="CH318" s="14"/>
      <c r="CI318" s="14"/>
      <c r="CJ318" s="14"/>
      <c r="CK318" s="14"/>
      <c r="CL318" s="14"/>
      <c r="CM318" s="14"/>
      <c r="CN318" s="14"/>
      <c r="CO318" s="14"/>
      <c r="CP318" s="14"/>
      <c r="CQ318" s="14"/>
      <c r="CR318" s="14"/>
      <c r="CS318" s="14"/>
      <c r="CT318" s="14"/>
      <c r="CU318" s="14"/>
      <c r="CV318" s="14"/>
      <c r="CW318" s="14"/>
      <c r="CX318" s="14"/>
      <c r="CY318" s="14"/>
      <c r="CZ318" s="14"/>
      <c r="DA318" s="14"/>
      <c r="DB318" s="14"/>
      <c r="DC318" s="14"/>
      <c r="DD318" s="14"/>
      <c r="DE318" s="14"/>
      <c r="DF318" s="14"/>
      <c r="DG318" s="14"/>
      <c r="DH318" s="14"/>
      <c r="DI318" s="14"/>
      <c r="DJ318" s="14"/>
      <c r="DK318" s="14"/>
      <c r="DL318" s="14"/>
      <c r="DM318" s="14"/>
      <c r="DN318" s="14"/>
      <c r="DO318" s="14"/>
      <c r="DP318" s="14"/>
      <c r="DQ318" s="14"/>
      <c r="DR318" s="14"/>
      <c r="DS318" s="14"/>
      <c r="DT318" s="14"/>
      <c r="DU318" s="14"/>
      <c r="DV318" s="14"/>
    </row>
    <row r="319" spans="3:126" s="5" customFormat="1" x14ac:dyDescent="0.3">
      <c r="C319" s="6"/>
      <c r="D319" s="7"/>
      <c r="E319" s="8"/>
      <c r="F319" s="9"/>
      <c r="G319" s="10"/>
      <c r="H319" s="10"/>
      <c r="I319" s="10"/>
      <c r="J319" s="10"/>
      <c r="L319" s="10"/>
      <c r="M319" s="12"/>
      <c r="N319" s="13"/>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c r="CH319" s="14"/>
      <c r="CI319" s="14"/>
      <c r="CJ319" s="14"/>
      <c r="CK319" s="14"/>
      <c r="CL319" s="14"/>
      <c r="CM319" s="14"/>
      <c r="CN319" s="14"/>
      <c r="CO319" s="14"/>
      <c r="CP319" s="14"/>
      <c r="CQ319" s="14"/>
      <c r="CR319" s="14"/>
      <c r="CS319" s="14"/>
      <c r="CT319" s="14"/>
      <c r="CU319" s="14"/>
      <c r="CV319" s="14"/>
      <c r="CW319" s="14"/>
      <c r="CX319" s="14"/>
      <c r="CY319" s="14"/>
      <c r="CZ319" s="14"/>
      <c r="DA319" s="14"/>
      <c r="DB319" s="14"/>
      <c r="DC319" s="14"/>
      <c r="DD319" s="14"/>
      <c r="DE319" s="14"/>
      <c r="DF319" s="14"/>
      <c r="DG319" s="14"/>
      <c r="DH319" s="14"/>
      <c r="DI319" s="14"/>
      <c r="DJ319" s="14"/>
      <c r="DK319" s="14"/>
      <c r="DL319" s="14"/>
      <c r="DM319" s="14"/>
      <c r="DN319" s="14"/>
      <c r="DO319" s="14"/>
      <c r="DP319" s="14"/>
      <c r="DQ319" s="14"/>
      <c r="DR319" s="14"/>
      <c r="DS319" s="14"/>
      <c r="DT319" s="14"/>
      <c r="DU319" s="14"/>
      <c r="DV319" s="14"/>
    </row>
    <row r="320" spans="3:126" s="5" customFormat="1" x14ac:dyDescent="0.3">
      <c r="C320" s="6"/>
      <c r="D320" s="7"/>
      <c r="E320" s="8"/>
      <c r="F320" s="9"/>
      <c r="G320" s="10"/>
      <c r="H320" s="10"/>
      <c r="I320" s="10"/>
      <c r="J320" s="10"/>
      <c r="L320" s="10"/>
      <c r="M320" s="12"/>
      <c r="N320" s="13"/>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c r="CH320" s="14"/>
      <c r="CI320" s="14"/>
      <c r="CJ320" s="14"/>
      <c r="CK320" s="14"/>
      <c r="CL320" s="14"/>
      <c r="CM320" s="14"/>
      <c r="CN320" s="14"/>
      <c r="CO320" s="14"/>
      <c r="CP320" s="14"/>
      <c r="CQ320" s="14"/>
      <c r="CR320" s="14"/>
      <c r="CS320" s="14"/>
      <c r="CT320" s="14"/>
      <c r="CU320" s="14"/>
      <c r="CV320" s="14"/>
      <c r="CW320" s="14"/>
      <c r="CX320" s="14"/>
      <c r="CY320" s="14"/>
      <c r="CZ320" s="14"/>
      <c r="DA320" s="14"/>
      <c r="DB320" s="14"/>
      <c r="DC320" s="14"/>
      <c r="DD320" s="14"/>
      <c r="DE320" s="14"/>
      <c r="DF320" s="14"/>
      <c r="DG320" s="14"/>
      <c r="DH320" s="14"/>
      <c r="DI320" s="14"/>
      <c r="DJ320" s="14"/>
      <c r="DK320" s="14"/>
      <c r="DL320" s="14"/>
      <c r="DM320" s="14"/>
      <c r="DN320" s="14"/>
      <c r="DO320" s="14"/>
      <c r="DP320" s="14"/>
      <c r="DQ320" s="14"/>
      <c r="DR320" s="14"/>
      <c r="DS320" s="14"/>
      <c r="DT320" s="14"/>
      <c r="DU320" s="14"/>
      <c r="DV320" s="14"/>
    </row>
    <row r="321" spans="3:126" s="5" customFormat="1" x14ac:dyDescent="0.3">
      <c r="C321" s="6"/>
      <c r="D321" s="7"/>
      <c r="E321" s="8"/>
      <c r="F321" s="9"/>
      <c r="G321" s="10"/>
      <c r="H321" s="10"/>
      <c r="I321" s="10"/>
      <c r="J321" s="10"/>
      <c r="L321" s="10"/>
      <c r="M321" s="12"/>
      <c r="N321" s="13"/>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c r="CH321" s="14"/>
      <c r="CI321" s="14"/>
      <c r="CJ321" s="14"/>
      <c r="CK321" s="14"/>
      <c r="CL321" s="14"/>
      <c r="CM321" s="14"/>
      <c r="CN321" s="14"/>
      <c r="CO321" s="14"/>
      <c r="CP321" s="14"/>
      <c r="CQ321" s="14"/>
      <c r="CR321" s="14"/>
      <c r="CS321" s="14"/>
      <c r="CT321" s="14"/>
      <c r="CU321" s="14"/>
      <c r="CV321" s="14"/>
      <c r="CW321" s="14"/>
      <c r="CX321" s="14"/>
      <c r="CY321" s="14"/>
      <c r="CZ321" s="14"/>
      <c r="DA321" s="14"/>
      <c r="DB321" s="14"/>
      <c r="DC321" s="14"/>
      <c r="DD321" s="14"/>
      <c r="DE321" s="14"/>
      <c r="DF321" s="14"/>
      <c r="DG321" s="14"/>
      <c r="DH321" s="14"/>
      <c r="DI321" s="14"/>
      <c r="DJ321" s="14"/>
      <c r="DK321" s="14"/>
      <c r="DL321" s="14"/>
      <c r="DM321" s="14"/>
      <c r="DN321" s="14"/>
      <c r="DO321" s="14"/>
      <c r="DP321" s="14"/>
      <c r="DQ321" s="14"/>
      <c r="DR321" s="14"/>
      <c r="DS321" s="14"/>
      <c r="DT321" s="14"/>
      <c r="DU321" s="14"/>
      <c r="DV321" s="14"/>
    </row>
    <row r="322" spans="3:126" s="5" customFormat="1" x14ac:dyDescent="0.3">
      <c r="C322" s="6"/>
      <c r="D322" s="7"/>
      <c r="E322" s="8"/>
      <c r="F322" s="9"/>
      <c r="G322" s="10"/>
      <c r="H322" s="10"/>
      <c r="I322" s="10"/>
      <c r="J322" s="10"/>
      <c r="L322" s="10"/>
      <c r="M322" s="12"/>
      <c r="N322" s="13"/>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c r="CH322" s="14"/>
      <c r="CI322" s="14"/>
      <c r="CJ322" s="14"/>
      <c r="CK322" s="14"/>
      <c r="CL322" s="14"/>
      <c r="CM322" s="14"/>
      <c r="CN322" s="14"/>
      <c r="CO322" s="14"/>
      <c r="CP322" s="14"/>
      <c r="CQ322" s="14"/>
      <c r="CR322" s="14"/>
      <c r="CS322" s="14"/>
      <c r="CT322" s="14"/>
      <c r="CU322" s="14"/>
      <c r="CV322" s="14"/>
      <c r="CW322" s="14"/>
      <c r="CX322" s="14"/>
      <c r="CY322" s="14"/>
      <c r="CZ322" s="14"/>
      <c r="DA322" s="14"/>
      <c r="DB322" s="14"/>
      <c r="DC322" s="14"/>
      <c r="DD322" s="14"/>
      <c r="DE322" s="14"/>
      <c r="DF322" s="14"/>
      <c r="DG322" s="14"/>
      <c r="DH322" s="14"/>
      <c r="DI322" s="14"/>
      <c r="DJ322" s="14"/>
      <c r="DK322" s="14"/>
      <c r="DL322" s="14"/>
      <c r="DM322" s="14"/>
      <c r="DN322" s="14"/>
      <c r="DO322" s="14"/>
      <c r="DP322" s="14"/>
      <c r="DQ322" s="14"/>
      <c r="DR322" s="14"/>
      <c r="DS322" s="14"/>
      <c r="DT322" s="14"/>
      <c r="DU322" s="14"/>
      <c r="DV322" s="14"/>
    </row>
    <row r="323" spans="3:126" s="5" customFormat="1" x14ac:dyDescent="0.3">
      <c r="C323" s="6"/>
      <c r="D323" s="7"/>
      <c r="E323" s="8"/>
      <c r="F323" s="9"/>
      <c r="G323" s="10"/>
      <c r="H323" s="10"/>
      <c r="I323" s="10"/>
      <c r="J323" s="10"/>
      <c r="L323" s="10"/>
      <c r="M323" s="12"/>
      <c r="N323" s="13"/>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c r="CH323" s="14"/>
      <c r="CI323" s="14"/>
      <c r="CJ323" s="14"/>
      <c r="CK323" s="14"/>
      <c r="CL323" s="14"/>
      <c r="CM323" s="14"/>
      <c r="CN323" s="14"/>
      <c r="CO323" s="14"/>
      <c r="CP323" s="14"/>
      <c r="CQ323" s="14"/>
      <c r="CR323" s="14"/>
      <c r="CS323" s="14"/>
      <c r="CT323" s="14"/>
      <c r="CU323" s="14"/>
      <c r="CV323" s="14"/>
      <c r="CW323" s="14"/>
      <c r="CX323" s="14"/>
      <c r="CY323" s="14"/>
      <c r="CZ323" s="14"/>
      <c r="DA323" s="14"/>
      <c r="DB323" s="14"/>
      <c r="DC323" s="14"/>
      <c r="DD323" s="14"/>
      <c r="DE323" s="14"/>
      <c r="DF323" s="14"/>
      <c r="DG323" s="14"/>
      <c r="DH323" s="14"/>
      <c r="DI323" s="14"/>
      <c r="DJ323" s="14"/>
      <c r="DK323" s="14"/>
      <c r="DL323" s="14"/>
      <c r="DM323" s="14"/>
      <c r="DN323" s="14"/>
      <c r="DO323" s="14"/>
      <c r="DP323" s="14"/>
      <c r="DQ323" s="14"/>
      <c r="DR323" s="14"/>
      <c r="DS323" s="14"/>
      <c r="DT323" s="14"/>
      <c r="DU323" s="14"/>
      <c r="DV323" s="14"/>
    </row>
    <row r="324" spans="3:126" s="5" customFormat="1" x14ac:dyDescent="0.3">
      <c r="C324" s="6"/>
      <c r="D324" s="7"/>
      <c r="E324" s="8"/>
      <c r="F324" s="9"/>
      <c r="G324" s="10"/>
      <c r="H324" s="10"/>
      <c r="I324" s="10"/>
      <c r="J324" s="10"/>
      <c r="L324" s="10"/>
      <c r="M324" s="12"/>
      <c r="N324" s="13"/>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c r="CH324" s="14"/>
      <c r="CI324" s="14"/>
      <c r="CJ324" s="14"/>
      <c r="CK324" s="14"/>
      <c r="CL324" s="14"/>
      <c r="CM324" s="14"/>
      <c r="CN324" s="14"/>
      <c r="CO324" s="14"/>
      <c r="CP324" s="14"/>
      <c r="CQ324" s="14"/>
      <c r="CR324" s="14"/>
      <c r="CS324" s="14"/>
      <c r="CT324" s="14"/>
      <c r="CU324" s="14"/>
      <c r="CV324" s="14"/>
      <c r="CW324" s="14"/>
      <c r="CX324" s="14"/>
      <c r="CY324" s="14"/>
      <c r="CZ324" s="14"/>
      <c r="DA324" s="14"/>
      <c r="DB324" s="14"/>
      <c r="DC324" s="14"/>
      <c r="DD324" s="14"/>
      <c r="DE324" s="14"/>
      <c r="DF324" s="14"/>
      <c r="DG324" s="14"/>
      <c r="DH324" s="14"/>
      <c r="DI324" s="14"/>
      <c r="DJ324" s="14"/>
      <c r="DK324" s="14"/>
      <c r="DL324" s="14"/>
      <c r="DM324" s="14"/>
      <c r="DN324" s="14"/>
      <c r="DO324" s="14"/>
      <c r="DP324" s="14"/>
      <c r="DQ324" s="14"/>
      <c r="DR324" s="14"/>
      <c r="DS324" s="14"/>
      <c r="DT324" s="14"/>
      <c r="DU324" s="14"/>
      <c r="DV324" s="14"/>
    </row>
    <row r="325" spans="3:126" s="5" customFormat="1" x14ac:dyDescent="0.3">
      <c r="C325" s="6"/>
      <c r="D325" s="7"/>
      <c r="E325" s="8"/>
      <c r="F325" s="9"/>
      <c r="G325" s="10"/>
      <c r="H325" s="10"/>
      <c r="I325" s="10"/>
      <c r="J325" s="10"/>
      <c r="L325" s="10"/>
      <c r="M325" s="12"/>
      <c r="N325" s="13"/>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c r="CH325" s="14"/>
      <c r="CI325" s="14"/>
      <c r="CJ325" s="14"/>
      <c r="CK325" s="14"/>
      <c r="CL325" s="14"/>
      <c r="CM325" s="14"/>
      <c r="CN325" s="14"/>
      <c r="CO325" s="14"/>
      <c r="CP325" s="14"/>
      <c r="CQ325" s="14"/>
      <c r="CR325" s="14"/>
      <c r="CS325" s="14"/>
      <c r="CT325" s="14"/>
      <c r="CU325" s="14"/>
      <c r="CV325" s="14"/>
      <c r="CW325" s="14"/>
      <c r="CX325" s="14"/>
      <c r="CY325" s="14"/>
      <c r="CZ325" s="14"/>
      <c r="DA325" s="14"/>
      <c r="DB325" s="14"/>
      <c r="DC325" s="14"/>
      <c r="DD325" s="14"/>
      <c r="DE325" s="14"/>
      <c r="DF325" s="14"/>
      <c r="DG325" s="14"/>
      <c r="DH325" s="14"/>
      <c r="DI325" s="14"/>
      <c r="DJ325" s="14"/>
      <c r="DK325" s="14"/>
      <c r="DL325" s="14"/>
      <c r="DM325" s="14"/>
      <c r="DN325" s="14"/>
      <c r="DO325" s="14"/>
      <c r="DP325" s="14"/>
      <c r="DQ325" s="14"/>
      <c r="DR325" s="14"/>
      <c r="DS325" s="14"/>
      <c r="DT325" s="14"/>
      <c r="DU325" s="14"/>
      <c r="DV325" s="14"/>
    </row>
    <row r="326" spans="3:126" s="5" customFormat="1" x14ac:dyDescent="0.3">
      <c r="C326" s="6"/>
      <c r="D326" s="7"/>
      <c r="E326" s="8"/>
      <c r="F326" s="9"/>
      <c r="G326" s="10"/>
      <c r="H326" s="10"/>
      <c r="I326" s="10"/>
      <c r="J326" s="10"/>
      <c r="L326" s="10"/>
      <c r="M326" s="12"/>
      <c r="N326" s="13"/>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row>
    <row r="327" spans="3:126" s="5" customFormat="1" x14ac:dyDescent="0.3">
      <c r="C327" s="6"/>
      <c r="D327" s="7"/>
      <c r="E327" s="8"/>
      <c r="F327" s="9"/>
      <c r="G327" s="10"/>
      <c r="H327" s="10"/>
      <c r="I327" s="10"/>
      <c r="J327" s="10"/>
      <c r="L327" s="10"/>
      <c r="M327" s="12"/>
      <c r="N327" s="13"/>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c r="CH327" s="14"/>
      <c r="CI327" s="14"/>
      <c r="CJ327" s="14"/>
      <c r="CK327" s="14"/>
      <c r="CL327" s="14"/>
      <c r="CM327" s="14"/>
      <c r="CN327" s="14"/>
      <c r="CO327" s="14"/>
      <c r="CP327" s="14"/>
      <c r="CQ327" s="14"/>
      <c r="CR327" s="14"/>
      <c r="CS327" s="14"/>
      <c r="CT327" s="14"/>
      <c r="CU327" s="14"/>
      <c r="CV327" s="14"/>
      <c r="CW327" s="14"/>
      <c r="CX327" s="14"/>
      <c r="CY327" s="14"/>
      <c r="CZ327" s="14"/>
      <c r="DA327" s="14"/>
      <c r="DB327" s="14"/>
      <c r="DC327" s="14"/>
      <c r="DD327" s="14"/>
      <c r="DE327" s="14"/>
      <c r="DF327" s="14"/>
      <c r="DG327" s="14"/>
      <c r="DH327" s="14"/>
      <c r="DI327" s="14"/>
      <c r="DJ327" s="14"/>
      <c r="DK327" s="14"/>
      <c r="DL327" s="14"/>
      <c r="DM327" s="14"/>
      <c r="DN327" s="14"/>
      <c r="DO327" s="14"/>
      <c r="DP327" s="14"/>
      <c r="DQ327" s="14"/>
      <c r="DR327" s="14"/>
      <c r="DS327" s="14"/>
      <c r="DT327" s="14"/>
      <c r="DU327" s="14"/>
      <c r="DV327" s="14"/>
    </row>
    <row r="328" spans="3:126" s="5" customFormat="1" x14ac:dyDescent="0.3">
      <c r="C328" s="6"/>
      <c r="D328" s="7"/>
      <c r="E328" s="8"/>
      <c r="F328" s="9"/>
      <c r="G328" s="10"/>
      <c r="H328" s="10"/>
      <c r="I328" s="10"/>
      <c r="J328" s="10"/>
      <c r="L328" s="10"/>
      <c r="M328" s="12"/>
      <c r="N328" s="13"/>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c r="CH328" s="14"/>
      <c r="CI328" s="14"/>
      <c r="CJ328" s="14"/>
      <c r="CK328" s="14"/>
      <c r="CL328" s="14"/>
      <c r="CM328" s="14"/>
      <c r="CN328" s="14"/>
      <c r="CO328" s="14"/>
      <c r="CP328" s="14"/>
      <c r="CQ328" s="14"/>
      <c r="CR328" s="14"/>
      <c r="CS328" s="14"/>
      <c r="CT328" s="14"/>
      <c r="CU328" s="14"/>
      <c r="CV328" s="14"/>
      <c r="CW328" s="14"/>
      <c r="CX328" s="14"/>
      <c r="CY328" s="14"/>
      <c r="CZ328" s="14"/>
      <c r="DA328" s="14"/>
      <c r="DB328" s="14"/>
      <c r="DC328" s="14"/>
      <c r="DD328" s="14"/>
      <c r="DE328" s="14"/>
      <c r="DF328" s="14"/>
      <c r="DG328" s="14"/>
      <c r="DH328" s="14"/>
      <c r="DI328" s="14"/>
      <c r="DJ328" s="14"/>
      <c r="DK328" s="14"/>
      <c r="DL328" s="14"/>
      <c r="DM328" s="14"/>
      <c r="DN328" s="14"/>
      <c r="DO328" s="14"/>
      <c r="DP328" s="14"/>
      <c r="DQ328" s="14"/>
      <c r="DR328" s="14"/>
      <c r="DS328" s="14"/>
      <c r="DT328" s="14"/>
      <c r="DU328" s="14"/>
      <c r="DV328" s="14"/>
    </row>
    <row r="329" spans="3:126" s="5" customFormat="1" x14ac:dyDescent="0.3">
      <c r="C329" s="6"/>
      <c r="D329" s="7"/>
      <c r="E329" s="8"/>
      <c r="F329" s="9"/>
      <c r="G329" s="10"/>
      <c r="H329" s="10"/>
      <c r="I329" s="10"/>
      <c r="J329" s="10"/>
      <c r="L329" s="10"/>
      <c r="M329" s="12"/>
      <c r="N329" s="13"/>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c r="CH329" s="14"/>
      <c r="CI329" s="14"/>
      <c r="CJ329" s="14"/>
      <c r="CK329" s="14"/>
      <c r="CL329" s="14"/>
      <c r="CM329" s="14"/>
      <c r="CN329" s="14"/>
      <c r="CO329" s="14"/>
      <c r="CP329" s="14"/>
      <c r="CQ329" s="14"/>
      <c r="CR329" s="14"/>
      <c r="CS329" s="14"/>
      <c r="CT329" s="14"/>
      <c r="CU329" s="14"/>
      <c r="CV329" s="14"/>
      <c r="CW329" s="14"/>
      <c r="CX329" s="14"/>
      <c r="CY329" s="14"/>
      <c r="CZ329" s="14"/>
      <c r="DA329" s="14"/>
      <c r="DB329" s="14"/>
      <c r="DC329" s="14"/>
      <c r="DD329" s="14"/>
      <c r="DE329" s="14"/>
      <c r="DF329" s="14"/>
      <c r="DG329" s="14"/>
      <c r="DH329" s="14"/>
      <c r="DI329" s="14"/>
      <c r="DJ329" s="14"/>
      <c r="DK329" s="14"/>
      <c r="DL329" s="14"/>
      <c r="DM329" s="14"/>
      <c r="DN329" s="14"/>
      <c r="DO329" s="14"/>
      <c r="DP329" s="14"/>
      <c r="DQ329" s="14"/>
      <c r="DR329" s="14"/>
      <c r="DS329" s="14"/>
      <c r="DT329" s="14"/>
      <c r="DU329" s="14"/>
      <c r="DV329" s="14"/>
    </row>
    <row r="330" spans="3:126" s="5" customFormat="1" x14ac:dyDescent="0.3">
      <c r="C330" s="6"/>
      <c r="D330" s="7"/>
      <c r="E330" s="8"/>
      <c r="F330" s="9"/>
      <c r="G330" s="10"/>
      <c r="H330" s="10"/>
      <c r="I330" s="10"/>
      <c r="J330" s="10"/>
      <c r="L330" s="10"/>
      <c r="M330" s="12"/>
      <c r="N330" s="13"/>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c r="CH330" s="14"/>
      <c r="CI330" s="14"/>
      <c r="CJ330" s="14"/>
      <c r="CK330" s="14"/>
      <c r="CL330" s="14"/>
      <c r="CM330" s="14"/>
      <c r="CN330" s="14"/>
      <c r="CO330" s="14"/>
      <c r="CP330" s="14"/>
      <c r="CQ330" s="14"/>
      <c r="CR330" s="14"/>
      <c r="CS330" s="14"/>
      <c r="CT330" s="14"/>
      <c r="CU330" s="14"/>
      <c r="CV330" s="14"/>
      <c r="CW330" s="14"/>
      <c r="CX330" s="14"/>
      <c r="CY330" s="14"/>
      <c r="CZ330" s="14"/>
      <c r="DA330" s="14"/>
      <c r="DB330" s="14"/>
      <c r="DC330" s="14"/>
      <c r="DD330" s="14"/>
      <c r="DE330" s="14"/>
      <c r="DF330" s="14"/>
      <c r="DG330" s="14"/>
      <c r="DH330" s="14"/>
      <c r="DI330" s="14"/>
      <c r="DJ330" s="14"/>
      <c r="DK330" s="14"/>
      <c r="DL330" s="14"/>
      <c r="DM330" s="14"/>
      <c r="DN330" s="14"/>
      <c r="DO330" s="14"/>
      <c r="DP330" s="14"/>
      <c r="DQ330" s="14"/>
      <c r="DR330" s="14"/>
      <c r="DS330" s="14"/>
      <c r="DT330" s="14"/>
      <c r="DU330" s="14"/>
      <c r="DV330" s="14"/>
    </row>
    <row r="331" spans="3:126" s="5" customFormat="1" x14ac:dyDescent="0.3">
      <c r="C331" s="6"/>
      <c r="D331" s="7"/>
      <c r="E331" s="8"/>
      <c r="F331" s="9"/>
      <c r="G331" s="10"/>
      <c r="H331" s="10"/>
      <c r="I331" s="10"/>
      <c r="J331" s="10"/>
      <c r="L331" s="10"/>
      <c r="M331" s="12"/>
      <c r="N331" s="13"/>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c r="CH331" s="14"/>
      <c r="CI331" s="14"/>
      <c r="CJ331" s="14"/>
      <c r="CK331" s="14"/>
      <c r="CL331" s="14"/>
      <c r="CM331" s="14"/>
      <c r="CN331" s="14"/>
      <c r="CO331" s="14"/>
      <c r="CP331" s="14"/>
      <c r="CQ331" s="14"/>
      <c r="CR331" s="14"/>
      <c r="CS331" s="14"/>
      <c r="CT331" s="14"/>
      <c r="CU331" s="14"/>
      <c r="CV331" s="14"/>
      <c r="CW331" s="14"/>
      <c r="CX331" s="14"/>
      <c r="CY331" s="14"/>
      <c r="CZ331" s="14"/>
      <c r="DA331" s="14"/>
      <c r="DB331" s="14"/>
      <c r="DC331" s="14"/>
      <c r="DD331" s="14"/>
      <c r="DE331" s="14"/>
      <c r="DF331" s="14"/>
      <c r="DG331" s="14"/>
      <c r="DH331" s="14"/>
      <c r="DI331" s="14"/>
      <c r="DJ331" s="14"/>
      <c r="DK331" s="14"/>
      <c r="DL331" s="14"/>
      <c r="DM331" s="14"/>
      <c r="DN331" s="14"/>
      <c r="DO331" s="14"/>
      <c r="DP331" s="14"/>
      <c r="DQ331" s="14"/>
      <c r="DR331" s="14"/>
      <c r="DS331" s="14"/>
      <c r="DT331" s="14"/>
      <c r="DU331" s="14"/>
      <c r="DV331" s="14"/>
    </row>
    <row r="332" spans="3:126" s="5" customFormat="1" x14ac:dyDescent="0.3">
      <c r="C332" s="6"/>
      <c r="D332" s="7"/>
      <c r="E332" s="8"/>
      <c r="F332" s="9"/>
      <c r="G332" s="10"/>
      <c r="H332" s="10"/>
      <c r="I332" s="10"/>
      <c r="J332" s="10"/>
      <c r="L332" s="10"/>
      <c r="M332" s="12"/>
      <c r="N332" s="13"/>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c r="CH332" s="14"/>
      <c r="CI332" s="14"/>
      <c r="CJ332" s="14"/>
      <c r="CK332" s="14"/>
      <c r="CL332" s="14"/>
      <c r="CM332" s="14"/>
      <c r="CN332" s="14"/>
      <c r="CO332" s="14"/>
      <c r="CP332" s="14"/>
      <c r="CQ332" s="14"/>
      <c r="CR332" s="14"/>
      <c r="CS332" s="14"/>
      <c r="CT332" s="14"/>
      <c r="CU332" s="14"/>
      <c r="CV332" s="14"/>
      <c r="CW332" s="14"/>
      <c r="CX332" s="14"/>
      <c r="CY332" s="14"/>
      <c r="CZ332" s="14"/>
      <c r="DA332" s="14"/>
      <c r="DB332" s="14"/>
      <c r="DC332" s="14"/>
      <c r="DD332" s="14"/>
      <c r="DE332" s="14"/>
      <c r="DF332" s="14"/>
      <c r="DG332" s="14"/>
      <c r="DH332" s="14"/>
      <c r="DI332" s="14"/>
      <c r="DJ332" s="14"/>
      <c r="DK332" s="14"/>
      <c r="DL332" s="14"/>
      <c r="DM332" s="14"/>
      <c r="DN332" s="14"/>
      <c r="DO332" s="14"/>
      <c r="DP332" s="14"/>
      <c r="DQ332" s="14"/>
      <c r="DR332" s="14"/>
      <c r="DS332" s="14"/>
      <c r="DT332" s="14"/>
      <c r="DU332" s="14"/>
      <c r="DV332" s="14"/>
    </row>
    <row r="333" spans="3:126" s="5" customFormat="1" x14ac:dyDescent="0.3">
      <c r="C333" s="6"/>
      <c r="D333" s="7"/>
      <c r="E333" s="8"/>
      <c r="F333" s="9"/>
      <c r="G333" s="10"/>
      <c r="H333" s="10"/>
      <c r="I333" s="10"/>
      <c r="J333" s="10"/>
      <c r="L333" s="10"/>
      <c r="M333" s="12"/>
      <c r="N333" s="13"/>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c r="CH333" s="14"/>
      <c r="CI333" s="14"/>
      <c r="CJ333" s="14"/>
      <c r="CK333" s="14"/>
      <c r="CL333" s="14"/>
      <c r="CM333" s="14"/>
      <c r="CN333" s="14"/>
      <c r="CO333" s="14"/>
      <c r="CP333" s="14"/>
      <c r="CQ333" s="14"/>
      <c r="CR333" s="14"/>
      <c r="CS333" s="14"/>
      <c r="CT333" s="14"/>
      <c r="CU333" s="14"/>
      <c r="CV333" s="14"/>
      <c r="CW333" s="14"/>
      <c r="CX333" s="14"/>
      <c r="CY333" s="14"/>
      <c r="CZ333" s="14"/>
      <c r="DA333" s="14"/>
      <c r="DB333" s="14"/>
      <c r="DC333" s="14"/>
      <c r="DD333" s="14"/>
      <c r="DE333" s="14"/>
      <c r="DF333" s="14"/>
      <c r="DG333" s="14"/>
      <c r="DH333" s="14"/>
      <c r="DI333" s="14"/>
      <c r="DJ333" s="14"/>
      <c r="DK333" s="14"/>
      <c r="DL333" s="14"/>
      <c r="DM333" s="14"/>
      <c r="DN333" s="14"/>
      <c r="DO333" s="14"/>
      <c r="DP333" s="14"/>
      <c r="DQ333" s="14"/>
      <c r="DR333" s="14"/>
      <c r="DS333" s="14"/>
      <c r="DT333" s="14"/>
      <c r="DU333" s="14"/>
      <c r="DV333" s="14"/>
    </row>
    <row r="334" spans="3:126" s="5" customFormat="1" x14ac:dyDescent="0.3">
      <c r="C334" s="6"/>
      <c r="D334" s="7"/>
      <c r="E334" s="8"/>
      <c r="F334" s="9"/>
      <c r="G334" s="10"/>
      <c r="H334" s="10"/>
      <c r="I334" s="10"/>
      <c r="J334" s="10"/>
      <c r="L334" s="10"/>
      <c r="M334" s="12"/>
      <c r="N334" s="13"/>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c r="CH334" s="14"/>
      <c r="CI334" s="14"/>
      <c r="CJ334" s="14"/>
      <c r="CK334" s="14"/>
      <c r="CL334" s="14"/>
      <c r="CM334" s="14"/>
      <c r="CN334" s="14"/>
      <c r="CO334" s="14"/>
      <c r="CP334" s="14"/>
      <c r="CQ334" s="14"/>
      <c r="CR334" s="14"/>
      <c r="CS334" s="14"/>
      <c r="CT334" s="14"/>
      <c r="CU334" s="14"/>
      <c r="CV334" s="14"/>
      <c r="CW334" s="14"/>
      <c r="CX334" s="14"/>
      <c r="CY334" s="14"/>
      <c r="CZ334" s="14"/>
      <c r="DA334" s="14"/>
      <c r="DB334" s="14"/>
      <c r="DC334" s="14"/>
      <c r="DD334" s="14"/>
      <c r="DE334" s="14"/>
      <c r="DF334" s="14"/>
      <c r="DG334" s="14"/>
      <c r="DH334" s="14"/>
      <c r="DI334" s="14"/>
      <c r="DJ334" s="14"/>
      <c r="DK334" s="14"/>
      <c r="DL334" s="14"/>
      <c r="DM334" s="14"/>
      <c r="DN334" s="14"/>
      <c r="DO334" s="14"/>
      <c r="DP334" s="14"/>
      <c r="DQ334" s="14"/>
      <c r="DR334" s="14"/>
      <c r="DS334" s="14"/>
      <c r="DT334" s="14"/>
      <c r="DU334" s="14"/>
      <c r="DV334" s="14"/>
    </row>
    <row r="335" spans="3:126" s="5" customFormat="1" x14ac:dyDescent="0.3">
      <c r="C335" s="6"/>
      <c r="D335" s="7"/>
      <c r="E335" s="8"/>
      <c r="F335" s="9"/>
      <c r="G335" s="10"/>
      <c r="H335" s="10"/>
      <c r="I335" s="10"/>
      <c r="J335" s="10"/>
      <c r="L335" s="10"/>
      <c r="M335" s="12"/>
      <c r="N335" s="13"/>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c r="CH335" s="14"/>
      <c r="CI335" s="14"/>
      <c r="CJ335" s="14"/>
      <c r="CK335" s="14"/>
      <c r="CL335" s="14"/>
      <c r="CM335" s="14"/>
      <c r="CN335" s="14"/>
      <c r="CO335" s="14"/>
      <c r="CP335" s="14"/>
      <c r="CQ335" s="14"/>
      <c r="CR335" s="14"/>
      <c r="CS335" s="14"/>
      <c r="CT335" s="14"/>
      <c r="CU335" s="14"/>
      <c r="CV335" s="14"/>
      <c r="CW335" s="14"/>
      <c r="CX335" s="14"/>
      <c r="CY335" s="14"/>
      <c r="CZ335" s="14"/>
      <c r="DA335" s="14"/>
      <c r="DB335" s="14"/>
      <c r="DC335" s="14"/>
      <c r="DD335" s="14"/>
      <c r="DE335" s="14"/>
      <c r="DF335" s="14"/>
      <c r="DG335" s="14"/>
      <c r="DH335" s="14"/>
      <c r="DI335" s="14"/>
      <c r="DJ335" s="14"/>
      <c r="DK335" s="14"/>
      <c r="DL335" s="14"/>
      <c r="DM335" s="14"/>
      <c r="DN335" s="14"/>
      <c r="DO335" s="14"/>
      <c r="DP335" s="14"/>
      <c r="DQ335" s="14"/>
      <c r="DR335" s="14"/>
      <c r="DS335" s="14"/>
      <c r="DT335" s="14"/>
      <c r="DU335" s="14"/>
      <c r="DV335" s="14"/>
    </row>
    <row r="336" spans="3:126" s="5" customFormat="1" x14ac:dyDescent="0.3">
      <c r="C336" s="6"/>
      <c r="D336" s="7"/>
      <c r="E336" s="8"/>
      <c r="F336" s="9"/>
      <c r="G336" s="10"/>
      <c r="H336" s="10"/>
      <c r="I336" s="10"/>
      <c r="J336" s="10"/>
      <c r="L336" s="10"/>
      <c r="M336" s="12"/>
      <c r="N336" s="13"/>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row>
    <row r="337" spans="3:126" s="5" customFormat="1" x14ac:dyDescent="0.3">
      <c r="C337" s="6"/>
      <c r="D337" s="7"/>
      <c r="E337" s="8"/>
      <c r="F337" s="9"/>
      <c r="G337" s="10"/>
      <c r="H337" s="10"/>
      <c r="I337" s="10"/>
      <c r="J337" s="10"/>
      <c r="L337" s="10"/>
      <c r="M337" s="12"/>
      <c r="N337" s="13"/>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c r="CH337" s="14"/>
      <c r="CI337" s="14"/>
      <c r="CJ337" s="14"/>
      <c r="CK337" s="14"/>
      <c r="CL337" s="14"/>
      <c r="CM337" s="14"/>
      <c r="CN337" s="14"/>
      <c r="CO337" s="14"/>
      <c r="CP337" s="14"/>
      <c r="CQ337" s="14"/>
      <c r="CR337" s="14"/>
      <c r="CS337" s="14"/>
      <c r="CT337" s="14"/>
      <c r="CU337" s="14"/>
      <c r="CV337" s="14"/>
      <c r="CW337" s="14"/>
      <c r="CX337" s="14"/>
      <c r="CY337" s="14"/>
      <c r="CZ337" s="14"/>
      <c r="DA337" s="14"/>
      <c r="DB337" s="14"/>
      <c r="DC337" s="14"/>
      <c r="DD337" s="14"/>
      <c r="DE337" s="14"/>
      <c r="DF337" s="14"/>
      <c r="DG337" s="14"/>
      <c r="DH337" s="14"/>
      <c r="DI337" s="14"/>
      <c r="DJ337" s="14"/>
      <c r="DK337" s="14"/>
      <c r="DL337" s="14"/>
      <c r="DM337" s="14"/>
      <c r="DN337" s="14"/>
      <c r="DO337" s="14"/>
      <c r="DP337" s="14"/>
      <c r="DQ337" s="14"/>
      <c r="DR337" s="14"/>
      <c r="DS337" s="14"/>
      <c r="DT337" s="14"/>
      <c r="DU337" s="14"/>
      <c r="DV337" s="14"/>
    </row>
    <row r="338" spans="3:126" s="5" customFormat="1" x14ac:dyDescent="0.3">
      <c r="C338" s="6"/>
      <c r="D338" s="7"/>
      <c r="E338" s="8"/>
      <c r="F338" s="9"/>
      <c r="G338" s="10"/>
      <c r="H338" s="10"/>
      <c r="I338" s="10"/>
      <c r="J338" s="10"/>
      <c r="L338" s="10"/>
      <c r="M338" s="12"/>
      <c r="N338" s="13"/>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c r="CH338" s="14"/>
      <c r="CI338" s="14"/>
      <c r="CJ338" s="14"/>
      <c r="CK338" s="14"/>
      <c r="CL338" s="14"/>
      <c r="CM338" s="14"/>
      <c r="CN338" s="14"/>
      <c r="CO338" s="14"/>
      <c r="CP338" s="14"/>
      <c r="CQ338" s="14"/>
      <c r="CR338" s="14"/>
      <c r="CS338" s="14"/>
      <c r="CT338" s="14"/>
      <c r="CU338" s="14"/>
      <c r="CV338" s="14"/>
      <c r="CW338" s="14"/>
      <c r="CX338" s="14"/>
      <c r="CY338" s="14"/>
      <c r="CZ338" s="14"/>
      <c r="DA338" s="14"/>
      <c r="DB338" s="14"/>
      <c r="DC338" s="14"/>
      <c r="DD338" s="14"/>
      <c r="DE338" s="14"/>
      <c r="DF338" s="14"/>
      <c r="DG338" s="14"/>
      <c r="DH338" s="14"/>
      <c r="DI338" s="14"/>
      <c r="DJ338" s="14"/>
      <c r="DK338" s="14"/>
      <c r="DL338" s="14"/>
      <c r="DM338" s="14"/>
      <c r="DN338" s="14"/>
      <c r="DO338" s="14"/>
      <c r="DP338" s="14"/>
      <c r="DQ338" s="14"/>
      <c r="DR338" s="14"/>
      <c r="DS338" s="14"/>
      <c r="DT338" s="14"/>
      <c r="DU338" s="14"/>
      <c r="DV338" s="14"/>
    </row>
    <row r="339" spans="3:126" s="5" customFormat="1" x14ac:dyDescent="0.3">
      <c r="C339" s="6"/>
      <c r="D339" s="7"/>
      <c r="E339" s="8"/>
      <c r="F339" s="9"/>
      <c r="G339" s="10"/>
      <c r="H339" s="10"/>
      <c r="I339" s="10"/>
      <c r="J339" s="10"/>
      <c r="L339" s="10"/>
      <c r="M339" s="12"/>
      <c r="N339" s="13"/>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c r="CH339" s="14"/>
      <c r="CI339" s="14"/>
      <c r="CJ339" s="14"/>
      <c r="CK339" s="14"/>
      <c r="CL339" s="14"/>
      <c r="CM339" s="14"/>
      <c r="CN339" s="14"/>
      <c r="CO339" s="14"/>
      <c r="CP339" s="14"/>
      <c r="CQ339" s="14"/>
      <c r="CR339" s="14"/>
      <c r="CS339" s="14"/>
      <c r="CT339" s="14"/>
      <c r="CU339" s="14"/>
      <c r="CV339" s="14"/>
      <c r="CW339" s="14"/>
      <c r="CX339" s="14"/>
      <c r="CY339" s="14"/>
      <c r="CZ339" s="14"/>
      <c r="DA339" s="14"/>
      <c r="DB339" s="14"/>
      <c r="DC339" s="14"/>
      <c r="DD339" s="14"/>
      <c r="DE339" s="14"/>
      <c r="DF339" s="14"/>
      <c r="DG339" s="14"/>
      <c r="DH339" s="14"/>
      <c r="DI339" s="14"/>
      <c r="DJ339" s="14"/>
      <c r="DK339" s="14"/>
      <c r="DL339" s="14"/>
      <c r="DM339" s="14"/>
      <c r="DN339" s="14"/>
      <c r="DO339" s="14"/>
      <c r="DP339" s="14"/>
      <c r="DQ339" s="14"/>
      <c r="DR339" s="14"/>
      <c r="DS339" s="14"/>
      <c r="DT339" s="14"/>
      <c r="DU339" s="14"/>
      <c r="DV339" s="14"/>
    </row>
    <row r="340" spans="3:126" s="5" customFormat="1" x14ac:dyDescent="0.3">
      <c r="C340" s="6"/>
      <c r="D340" s="7"/>
      <c r="E340" s="8"/>
      <c r="F340" s="9"/>
      <c r="G340" s="10"/>
      <c r="H340" s="10"/>
      <c r="I340" s="10"/>
      <c r="J340" s="10"/>
      <c r="L340" s="10"/>
      <c r="M340" s="12"/>
      <c r="N340" s="13"/>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c r="CH340" s="14"/>
      <c r="CI340" s="14"/>
      <c r="CJ340" s="14"/>
      <c r="CK340" s="14"/>
      <c r="CL340" s="14"/>
      <c r="CM340" s="14"/>
      <c r="CN340" s="14"/>
      <c r="CO340" s="14"/>
      <c r="CP340" s="14"/>
      <c r="CQ340" s="14"/>
      <c r="CR340" s="14"/>
      <c r="CS340" s="14"/>
      <c r="CT340" s="14"/>
      <c r="CU340" s="14"/>
      <c r="CV340" s="14"/>
      <c r="CW340" s="14"/>
      <c r="CX340" s="14"/>
      <c r="CY340" s="14"/>
      <c r="CZ340" s="14"/>
      <c r="DA340" s="14"/>
      <c r="DB340" s="14"/>
      <c r="DC340" s="14"/>
      <c r="DD340" s="14"/>
      <c r="DE340" s="14"/>
      <c r="DF340" s="14"/>
      <c r="DG340" s="14"/>
      <c r="DH340" s="14"/>
      <c r="DI340" s="14"/>
      <c r="DJ340" s="14"/>
      <c r="DK340" s="14"/>
      <c r="DL340" s="14"/>
      <c r="DM340" s="14"/>
      <c r="DN340" s="14"/>
      <c r="DO340" s="14"/>
      <c r="DP340" s="14"/>
      <c r="DQ340" s="14"/>
      <c r="DR340" s="14"/>
      <c r="DS340" s="14"/>
      <c r="DT340" s="14"/>
      <c r="DU340" s="14"/>
      <c r="DV340" s="14"/>
    </row>
    <row r="341" spans="3:126" s="5" customFormat="1" x14ac:dyDescent="0.3">
      <c r="C341" s="6"/>
      <c r="D341" s="7"/>
      <c r="E341" s="8"/>
      <c r="F341" s="9"/>
      <c r="G341" s="10"/>
      <c r="H341" s="10"/>
      <c r="I341" s="10"/>
      <c r="J341" s="10"/>
      <c r="L341" s="10"/>
      <c r="M341" s="12"/>
      <c r="N341" s="13"/>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c r="CH341" s="14"/>
      <c r="CI341" s="14"/>
      <c r="CJ341" s="14"/>
      <c r="CK341" s="14"/>
      <c r="CL341" s="14"/>
      <c r="CM341" s="14"/>
      <c r="CN341" s="14"/>
      <c r="CO341" s="14"/>
      <c r="CP341" s="14"/>
      <c r="CQ341" s="14"/>
      <c r="CR341" s="14"/>
      <c r="CS341" s="14"/>
      <c r="CT341" s="14"/>
      <c r="CU341" s="14"/>
      <c r="CV341" s="14"/>
      <c r="CW341" s="14"/>
      <c r="CX341" s="14"/>
      <c r="CY341" s="14"/>
      <c r="CZ341" s="14"/>
      <c r="DA341" s="14"/>
      <c r="DB341" s="14"/>
      <c r="DC341" s="14"/>
      <c r="DD341" s="14"/>
      <c r="DE341" s="14"/>
      <c r="DF341" s="14"/>
      <c r="DG341" s="14"/>
      <c r="DH341" s="14"/>
      <c r="DI341" s="14"/>
      <c r="DJ341" s="14"/>
      <c r="DK341" s="14"/>
      <c r="DL341" s="14"/>
      <c r="DM341" s="14"/>
      <c r="DN341" s="14"/>
      <c r="DO341" s="14"/>
      <c r="DP341" s="14"/>
      <c r="DQ341" s="14"/>
      <c r="DR341" s="14"/>
      <c r="DS341" s="14"/>
      <c r="DT341" s="14"/>
      <c r="DU341" s="14"/>
      <c r="DV341" s="14"/>
    </row>
    <row r="342" spans="3:126" s="5" customFormat="1" x14ac:dyDescent="0.3">
      <c r="C342" s="6"/>
      <c r="D342" s="7"/>
      <c r="E342" s="8"/>
      <c r="F342" s="9"/>
      <c r="G342" s="10"/>
      <c r="H342" s="10"/>
      <c r="I342" s="10"/>
      <c r="J342" s="10"/>
      <c r="L342" s="10"/>
      <c r="M342" s="12"/>
      <c r="N342" s="13"/>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c r="CH342" s="14"/>
      <c r="CI342" s="14"/>
      <c r="CJ342" s="14"/>
      <c r="CK342" s="14"/>
      <c r="CL342" s="14"/>
      <c r="CM342" s="14"/>
      <c r="CN342" s="14"/>
      <c r="CO342" s="14"/>
      <c r="CP342" s="14"/>
      <c r="CQ342" s="14"/>
      <c r="CR342" s="14"/>
      <c r="CS342" s="14"/>
      <c r="CT342" s="14"/>
      <c r="CU342" s="14"/>
      <c r="CV342" s="14"/>
      <c r="CW342" s="14"/>
      <c r="CX342" s="14"/>
      <c r="CY342" s="14"/>
      <c r="CZ342" s="14"/>
      <c r="DA342" s="14"/>
      <c r="DB342" s="14"/>
      <c r="DC342" s="14"/>
      <c r="DD342" s="14"/>
      <c r="DE342" s="14"/>
      <c r="DF342" s="14"/>
      <c r="DG342" s="14"/>
      <c r="DH342" s="14"/>
      <c r="DI342" s="14"/>
      <c r="DJ342" s="14"/>
      <c r="DK342" s="14"/>
      <c r="DL342" s="14"/>
      <c r="DM342" s="14"/>
      <c r="DN342" s="14"/>
      <c r="DO342" s="14"/>
      <c r="DP342" s="14"/>
      <c r="DQ342" s="14"/>
      <c r="DR342" s="14"/>
      <c r="DS342" s="14"/>
      <c r="DT342" s="14"/>
      <c r="DU342" s="14"/>
      <c r="DV342" s="14"/>
    </row>
    <row r="343" spans="3:126" s="5" customFormat="1" x14ac:dyDescent="0.3">
      <c r="C343" s="6"/>
      <c r="D343" s="7"/>
      <c r="E343" s="8"/>
      <c r="F343" s="9"/>
      <c r="G343" s="10"/>
      <c r="H343" s="10"/>
      <c r="I343" s="10"/>
      <c r="J343" s="10"/>
      <c r="L343" s="10"/>
      <c r="M343" s="12"/>
      <c r="N343" s="13"/>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c r="CH343" s="14"/>
      <c r="CI343" s="14"/>
      <c r="CJ343" s="14"/>
      <c r="CK343" s="14"/>
      <c r="CL343" s="14"/>
      <c r="CM343" s="14"/>
      <c r="CN343" s="14"/>
      <c r="CO343" s="14"/>
      <c r="CP343" s="14"/>
      <c r="CQ343" s="14"/>
      <c r="CR343" s="14"/>
      <c r="CS343" s="14"/>
      <c r="CT343" s="14"/>
      <c r="CU343" s="14"/>
      <c r="CV343" s="14"/>
      <c r="CW343" s="14"/>
      <c r="CX343" s="14"/>
      <c r="CY343" s="14"/>
      <c r="CZ343" s="14"/>
      <c r="DA343" s="14"/>
      <c r="DB343" s="14"/>
      <c r="DC343" s="14"/>
      <c r="DD343" s="14"/>
      <c r="DE343" s="14"/>
      <c r="DF343" s="14"/>
      <c r="DG343" s="14"/>
      <c r="DH343" s="14"/>
      <c r="DI343" s="14"/>
      <c r="DJ343" s="14"/>
      <c r="DK343" s="14"/>
      <c r="DL343" s="14"/>
      <c r="DM343" s="14"/>
      <c r="DN343" s="14"/>
      <c r="DO343" s="14"/>
      <c r="DP343" s="14"/>
      <c r="DQ343" s="14"/>
      <c r="DR343" s="14"/>
      <c r="DS343" s="14"/>
      <c r="DT343" s="14"/>
      <c r="DU343" s="14"/>
      <c r="DV343" s="14"/>
    </row>
    <row r="344" spans="3:126" s="5" customFormat="1" x14ac:dyDescent="0.3">
      <c r="C344" s="6"/>
      <c r="D344" s="7"/>
      <c r="E344" s="8"/>
      <c r="F344" s="9"/>
      <c r="G344" s="10"/>
      <c r="H344" s="10"/>
      <c r="I344" s="10"/>
      <c r="J344" s="10"/>
      <c r="L344" s="10"/>
      <c r="M344" s="12"/>
      <c r="N344" s="13"/>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c r="CH344" s="14"/>
      <c r="CI344" s="14"/>
      <c r="CJ344" s="14"/>
      <c r="CK344" s="14"/>
      <c r="CL344" s="14"/>
      <c r="CM344" s="14"/>
      <c r="CN344" s="14"/>
      <c r="CO344" s="14"/>
      <c r="CP344" s="14"/>
      <c r="CQ344" s="14"/>
      <c r="CR344" s="14"/>
      <c r="CS344" s="14"/>
      <c r="CT344" s="14"/>
      <c r="CU344" s="14"/>
      <c r="CV344" s="14"/>
      <c r="CW344" s="14"/>
      <c r="CX344" s="14"/>
      <c r="CY344" s="14"/>
      <c r="CZ344" s="14"/>
      <c r="DA344" s="14"/>
      <c r="DB344" s="14"/>
      <c r="DC344" s="14"/>
      <c r="DD344" s="14"/>
      <c r="DE344" s="14"/>
      <c r="DF344" s="14"/>
      <c r="DG344" s="14"/>
      <c r="DH344" s="14"/>
      <c r="DI344" s="14"/>
      <c r="DJ344" s="14"/>
      <c r="DK344" s="14"/>
      <c r="DL344" s="14"/>
      <c r="DM344" s="14"/>
      <c r="DN344" s="14"/>
      <c r="DO344" s="14"/>
      <c r="DP344" s="14"/>
      <c r="DQ344" s="14"/>
      <c r="DR344" s="14"/>
      <c r="DS344" s="14"/>
      <c r="DT344" s="14"/>
      <c r="DU344" s="14"/>
      <c r="DV344" s="14"/>
    </row>
    <row r="345" spans="3:126" s="5" customFormat="1" x14ac:dyDescent="0.3">
      <c r="C345" s="6"/>
      <c r="D345" s="7"/>
      <c r="E345" s="8"/>
      <c r="F345" s="9"/>
      <c r="G345" s="10"/>
      <c r="H345" s="10"/>
      <c r="I345" s="10"/>
      <c r="J345" s="10"/>
      <c r="L345" s="10"/>
      <c r="M345" s="12"/>
      <c r="N345" s="13"/>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c r="CH345" s="14"/>
      <c r="CI345" s="14"/>
      <c r="CJ345" s="14"/>
      <c r="CK345" s="14"/>
      <c r="CL345" s="14"/>
      <c r="CM345" s="14"/>
      <c r="CN345" s="14"/>
      <c r="CO345" s="14"/>
      <c r="CP345" s="14"/>
      <c r="CQ345" s="14"/>
      <c r="CR345" s="14"/>
      <c r="CS345" s="14"/>
      <c r="CT345" s="14"/>
      <c r="CU345" s="14"/>
      <c r="CV345" s="14"/>
      <c r="CW345" s="14"/>
      <c r="CX345" s="14"/>
      <c r="CY345" s="14"/>
      <c r="CZ345" s="14"/>
      <c r="DA345" s="14"/>
      <c r="DB345" s="14"/>
      <c r="DC345" s="14"/>
      <c r="DD345" s="14"/>
      <c r="DE345" s="14"/>
      <c r="DF345" s="14"/>
      <c r="DG345" s="14"/>
      <c r="DH345" s="14"/>
      <c r="DI345" s="14"/>
      <c r="DJ345" s="14"/>
      <c r="DK345" s="14"/>
      <c r="DL345" s="14"/>
      <c r="DM345" s="14"/>
      <c r="DN345" s="14"/>
      <c r="DO345" s="14"/>
      <c r="DP345" s="14"/>
      <c r="DQ345" s="14"/>
      <c r="DR345" s="14"/>
      <c r="DS345" s="14"/>
      <c r="DT345" s="14"/>
      <c r="DU345" s="14"/>
      <c r="DV345" s="14"/>
    </row>
    <row r="346" spans="3:126" s="5" customFormat="1" x14ac:dyDescent="0.3">
      <c r="C346" s="6"/>
      <c r="D346" s="7"/>
      <c r="E346" s="8"/>
      <c r="F346" s="9"/>
      <c r="G346" s="10"/>
      <c r="H346" s="10"/>
      <c r="I346" s="10"/>
      <c r="J346" s="10"/>
      <c r="L346" s="10"/>
      <c r="M346" s="12"/>
      <c r="N346" s="13"/>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row>
    <row r="347" spans="3:126" s="5" customFormat="1" x14ac:dyDescent="0.3">
      <c r="C347" s="6"/>
      <c r="D347" s="7"/>
      <c r="E347" s="8"/>
      <c r="F347" s="9"/>
      <c r="G347" s="10"/>
      <c r="H347" s="10"/>
      <c r="I347" s="10"/>
      <c r="J347" s="10"/>
      <c r="L347" s="10"/>
      <c r="M347" s="12"/>
      <c r="N347" s="13"/>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c r="CH347" s="14"/>
      <c r="CI347" s="14"/>
      <c r="CJ347" s="14"/>
      <c r="CK347" s="14"/>
      <c r="CL347" s="14"/>
      <c r="CM347" s="14"/>
      <c r="CN347" s="14"/>
      <c r="CO347" s="14"/>
      <c r="CP347" s="14"/>
      <c r="CQ347" s="14"/>
      <c r="CR347" s="14"/>
      <c r="CS347" s="14"/>
      <c r="CT347" s="14"/>
      <c r="CU347" s="14"/>
      <c r="CV347" s="14"/>
      <c r="CW347" s="14"/>
      <c r="CX347" s="14"/>
      <c r="CY347" s="14"/>
      <c r="CZ347" s="14"/>
      <c r="DA347" s="14"/>
      <c r="DB347" s="14"/>
      <c r="DC347" s="14"/>
      <c r="DD347" s="14"/>
      <c r="DE347" s="14"/>
      <c r="DF347" s="14"/>
      <c r="DG347" s="14"/>
      <c r="DH347" s="14"/>
      <c r="DI347" s="14"/>
      <c r="DJ347" s="14"/>
      <c r="DK347" s="14"/>
      <c r="DL347" s="14"/>
      <c r="DM347" s="14"/>
      <c r="DN347" s="14"/>
      <c r="DO347" s="14"/>
      <c r="DP347" s="14"/>
      <c r="DQ347" s="14"/>
      <c r="DR347" s="14"/>
      <c r="DS347" s="14"/>
      <c r="DT347" s="14"/>
      <c r="DU347" s="14"/>
      <c r="DV347" s="14"/>
    </row>
    <row r="348" spans="3:126" s="5" customFormat="1" x14ac:dyDescent="0.3">
      <c r="C348" s="6"/>
      <c r="D348" s="7"/>
      <c r="E348" s="8"/>
      <c r="F348" s="9"/>
      <c r="G348" s="10"/>
      <c r="H348" s="10"/>
      <c r="I348" s="10"/>
      <c r="J348" s="10"/>
      <c r="L348" s="10"/>
      <c r="M348" s="12"/>
      <c r="N348" s="13"/>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c r="CH348" s="14"/>
      <c r="CI348" s="14"/>
      <c r="CJ348" s="14"/>
      <c r="CK348" s="14"/>
      <c r="CL348" s="14"/>
      <c r="CM348" s="14"/>
      <c r="CN348" s="14"/>
      <c r="CO348" s="14"/>
      <c r="CP348" s="14"/>
      <c r="CQ348" s="14"/>
      <c r="CR348" s="14"/>
      <c r="CS348" s="14"/>
      <c r="CT348" s="14"/>
      <c r="CU348" s="14"/>
      <c r="CV348" s="14"/>
      <c r="CW348" s="14"/>
      <c r="CX348" s="14"/>
      <c r="CY348" s="14"/>
      <c r="CZ348" s="14"/>
      <c r="DA348" s="14"/>
      <c r="DB348" s="14"/>
      <c r="DC348" s="14"/>
      <c r="DD348" s="14"/>
      <c r="DE348" s="14"/>
      <c r="DF348" s="14"/>
      <c r="DG348" s="14"/>
      <c r="DH348" s="14"/>
      <c r="DI348" s="14"/>
      <c r="DJ348" s="14"/>
      <c r="DK348" s="14"/>
      <c r="DL348" s="14"/>
      <c r="DM348" s="14"/>
      <c r="DN348" s="14"/>
      <c r="DO348" s="14"/>
      <c r="DP348" s="14"/>
      <c r="DQ348" s="14"/>
      <c r="DR348" s="14"/>
      <c r="DS348" s="14"/>
      <c r="DT348" s="14"/>
      <c r="DU348" s="14"/>
      <c r="DV348" s="14"/>
    </row>
    <row r="349" spans="3:126" s="5" customFormat="1" x14ac:dyDescent="0.3">
      <c r="C349" s="6"/>
      <c r="D349" s="7"/>
      <c r="E349" s="8"/>
      <c r="F349" s="9"/>
      <c r="G349" s="10"/>
      <c r="H349" s="10"/>
      <c r="I349" s="10"/>
      <c r="J349" s="10"/>
      <c r="L349" s="10"/>
      <c r="M349" s="12"/>
      <c r="N349" s="13"/>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c r="CH349" s="14"/>
      <c r="CI349" s="14"/>
      <c r="CJ349" s="14"/>
      <c r="CK349" s="14"/>
      <c r="CL349" s="14"/>
      <c r="CM349" s="14"/>
      <c r="CN349" s="14"/>
      <c r="CO349" s="14"/>
      <c r="CP349" s="14"/>
      <c r="CQ349" s="14"/>
      <c r="CR349" s="14"/>
      <c r="CS349" s="14"/>
      <c r="CT349" s="14"/>
      <c r="CU349" s="14"/>
      <c r="CV349" s="14"/>
      <c r="CW349" s="14"/>
      <c r="CX349" s="14"/>
      <c r="CY349" s="14"/>
      <c r="CZ349" s="14"/>
      <c r="DA349" s="14"/>
      <c r="DB349" s="14"/>
      <c r="DC349" s="14"/>
      <c r="DD349" s="14"/>
      <c r="DE349" s="14"/>
      <c r="DF349" s="14"/>
      <c r="DG349" s="14"/>
      <c r="DH349" s="14"/>
      <c r="DI349" s="14"/>
      <c r="DJ349" s="14"/>
      <c r="DK349" s="14"/>
      <c r="DL349" s="14"/>
      <c r="DM349" s="14"/>
      <c r="DN349" s="14"/>
      <c r="DO349" s="14"/>
      <c r="DP349" s="14"/>
      <c r="DQ349" s="14"/>
      <c r="DR349" s="14"/>
      <c r="DS349" s="14"/>
      <c r="DT349" s="14"/>
      <c r="DU349" s="14"/>
      <c r="DV349" s="14"/>
    </row>
    <row r="350" spans="3:126" s="5" customFormat="1" x14ac:dyDescent="0.3">
      <c r="C350" s="6"/>
      <c r="D350" s="7"/>
      <c r="E350" s="8"/>
      <c r="F350" s="9"/>
      <c r="G350" s="10"/>
      <c r="H350" s="10"/>
      <c r="I350" s="10"/>
      <c r="J350" s="10"/>
      <c r="L350" s="10"/>
      <c r="M350" s="12"/>
      <c r="N350" s="13"/>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c r="CH350" s="14"/>
      <c r="CI350" s="14"/>
      <c r="CJ350" s="14"/>
      <c r="CK350" s="14"/>
      <c r="CL350" s="14"/>
      <c r="CM350" s="14"/>
      <c r="CN350" s="14"/>
      <c r="CO350" s="14"/>
      <c r="CP350" s="14"/>
      <c r="CQ350" s="14"/>
      <c r="CR350" s="14"/>
      <c r="CS350" s="14"/>
      <c r="CT350" s="14"/>
      <c r="CU350" s="14"/>
      <c r="CV350" s="14"/>
      <c r="CW350" s="14"/>
      <c r="CX350" s="14"/>
      <c r="CY350" s="14"/>
      <c r="CZ350" s="14"/>
      <c r="DA350" s="14"/>
      <c r="DB350" s="14"/>
      <c r="DC350" s="14"/>
      <c r="DD350" s="14"/>
      <c r="DE350" s="14"/>
      <c r="DF350" s="14"/>
      <c r="DG350" s="14"/>
      <c r="DH350" s="14"/>
      <c r="DI350" s="14"/>
      <c r="DJ350" s="14"/>
      <c r="DK350" s="14"/>
      <c r="DL350" s="14"/>
      <c r="DM350" s="14"/>
      <c r="DN350" s="14"/>
      <c r="DO350" s="14"/>
      <c r="DP350" s="14"/>
      <c r="DQ350" s="14"/>
      <c r="DR350" s="14"/>
      <c r="DS350" s="14"/>
      <c r="DT350" s="14"/>
      <c r="DU350" s="14"/>
      <c r="DV350" s="14"/>
    </row>
    <row r="351" spans="3:126" s="5" customFormat="1" x14ac:dyDescent="0.3">
      <c r="C351" s="6"/>
      <c r="D351" s="7"/>
      <c r="E351" s="8"/>
      <c r="F351" s="9"/>
      <c r="G351" s="10"/>
      <c r="H351" s="10"/>
      <c r="I351" s="10"/>
      <c r="J351" s="10"/>
      <c r="L351" s="10"/>
      <c r="M351" s="12"/>
      <c r="N351" s="13"/>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c r="CH351" s="14"/>
      <c r="CI351" s="14"/>
      <c r="CJ351" s="14"/>
      <c r="CK351" s="14"/>
      <c r="CL351" s="14"/>
      <c r="CM351" s="14"/>
      <c r="CN351" s="14"/>
      <c r="CO351" s="14"/>
      <c r="CP351" s="14"/>
      <c r="CQ351" s="14"/>
      <c r="CR351" s="14"/>
      <c r="CS351" s="14"/>
      <c r="CT351" s="14"/>
      <c r="CU351" s="14"/>
      <c r="CV351" s="14"/>
      <c r="CW351" s="14"/>
      <c r="CX351" s="14"/>
      <c r="CY351" s="14"/>
      <c r="CZ351" s="14"/>
      <c r="DA351" s="14"/>
      <c r="DB351" s="14"/>
      <c r="DC351" s="14"/>
      <c r="DD351" s="14"/>
      <c r="DE351" s="14"/>
      <c r="DF351" s="14"/>
      <c r="DG351" s="14"/>
      <c r="DH351" s="14"/>
      <c r="DI351" s="14"/>
      <c r="DJ351" s="14"/>
      <c r="DK351" s="14"/>
      <c r="DL351" s="14"/>
      <c r="DM351" s="14"/>
      <c r="DN351" s="14"/>
      <c r="DO351" s="14"/>
      <c r="DP351" s="14"/>
      <c r="DQ351" s="14"/>
      <c r="DR351" s="14"/>
      <c r="DS351" s="14"/>
      <c r="DT351" s="14"/>
      <c r="DU351" s="14"/>
      <c r="DV351" s="14"/>
    </row>
    <row r="352" spans="3:126" s="5" customFormat="1" x14ac:dyDescent="0.3">
      <c r="C352" s="6"/>
      <c r="D352" s="7"/>
      <c r="E352" s="8"/>
      <c r="F352" s="9"/>
      <c r="G352" s="10"/>
      <c r="H352" s="10"/>
      <c r="I352" s="10"/>
      <c r="J352" s="10"/>
      <c r="L352" s="10"/>
      <c r="M352" s="12"/>
      <c r="N352" s="13"/>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c r="CH352" s="14"/>
      <c r="CI352" s="14"/>
      <c r="CJ352" s="14"/>
      <c r="CK352" s="14"/>
      <c r="CL352" s="14"/>
      <c r="CM352" s="14"/>
      <c r="CN352" s="14"/>
      <c r="CO352" s="14"/>
      <c r="CP352" s="14"/>
      <c r="CQ352" s="14"/>
      <c r="CR352" s="14"/>
      <c r="CS352" s="14"/>
      <c r="CT352" s="14"/>
      <c r="CU352" s="14"/>
      <c r="CV352" s="14"/>
      <c r="CW352" s="14"/>
      <c r="CX352" s="14"/>
      <c r="CY352" s="14"/>
      <c r="CZ352" s="14"/>
      <c r="DA352" s="14"/>
      <c r="DB352" s="14"/>
      <c r="DC352" s="14"/>
      <c r="DD352" s="14"/>
      <c r="DE352" s="14"/>
      <c r="DF352" s="14"/>
      <c r="DG352" s="14"/>
      <c r="DH352" s="14"/>
      <c r="DI352" s="14"/>
      <c r="DJ352" s="14"/>
      <c r="DK352" s="14"/>
      <c r="DL352" s="14"/>
      <c r="DM352" s="14"/>
      <c r="DN352" s="14"/>
      <c r="DO352" s="14"/>
      <c r="DP352" s="14"/>
      <c r="DQ352" s="14"/>
      <c r="DR352" s="14"/>
      <c r="DS352" s="14"/>
      <c r="DT352" s="14"/>
      <c r="DU352" s="14"/>
      <c r="DV352" s="14"/>
    </row>
    <row r="353" spans="3:126" s="5" customFormat="1" x14ac:dyDescent="0.3">
      <c r="C353" s="6"/>
      <c r="D353" s="7"/>
      <c r="E353" s="8"/>
      <c r="F353" s="9"/>
      <c r="G353" s="10"/>
      <c r="H353" s="10"/>
      <c r="I353" s="10"/>
      <c r="J353" s="10"/>
      <c r="L353" s="10"/>
      <c r="M353" s="12"/>
      <c r="N353" s="13"/>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c r="CH353" s="14"/>
      <c r="CI353" s="14"/>
      <c r="CJ353" s="14"/>
      <c r="CK353" s="14"/>
      <c r="CL353" s="14"/>
      <c r="CM353" s="14"/>
      <c r="CN353" s="14"/>
      <c r="CO353" s="14"/>
      <c r="CP353" s="14"/>
      <c r="CQ353" s="14"/>
      <c r="CR353" s="14"/>
      <c r="CS353" s="14"/>
      <c r="CT353" s="14"/>
      <c r="CU353" s="14"/>
      <c r="CV353" s="14"/>
      <c r="CW353" s="14"/>
      <c r="CX353" s="14"/>
      <c r="CY353" s="14"/>
      <c r="CZ353" s="14"/>
      <c r="DA353" s="14"/>
      <c r="DB353" s="14"/>
      <c r="DC353" s="14"/>
      <c r="DD353" s="14"/>
      <c r="DE353" s="14"/>
      <c r="DF353" s="14"/>
      <c r="DG353" s="14"/>
      <c r="DH353" s="14"/>
      <c r="DI353" s="14"/>
      <c r="DJ353" s="14"/>
      <c r="DK353" s="14"/>
      <c r="DL353" s="14"/>
      <c r="DM353" s="14"/>
      <c r="DN353" s="14"/>
      <c r="DO353" s="14"/>
      <c r="DP353" s="14"/>
      <c r="DQ353" s="14"/>
      <c r="DR353" s="14"/>
      <c r="DS353" s="14"/>
      <c r="DT353" s="14"/>
      <c r="DU353" s="14"/>
      <c r="DV353" s="14"/>
    </row>
    <row r="354" spans="3:126" s="5" customFormat="1" x14ac:dyDescent="0.3">
      <c r="C354" s="6"/>
      <c r="D354" s="7"/>
      <c r="E354" s="8"/>
      <c r="F354" s="9"/>
      <c r="G354" s="10"/>
      <c r="H354" s="10"/>
      <c r="I354" s="10"/>
      <c r="J354" s="10"/>
      <c r="L354" s="10"/>
      <c r="M354" s="12"/>
      <c r="N354" s="13"/>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c r="CH354" s="14"/>
      <c r="CI354" s="14"/>
      <c r="CJ354" s="14"/>
      <c r="CK354" s="14"/>
      <c r="CL354" s="14"/>
      <c r="CM354" s="14"/>
      <c r="CN354" s="14"/>
      <c r="CO354" s="14"/>
      <c r="CP354" s="14"/>
      <c r="CQ354" s="14"/>
      <c r="CR354" s="14"/>
      <c r="CS354" s="14"/>
      <c r="CT354" s="14"/>
      <c r="CU354" s="14"/>
      <c r="CV354" s="14"/>
      <c r="CW354" s="14"/>
      <c r="CX354" s="14"/>
      <c r="CY354" s="14"/>
      <c r="CZ354" s="14"/>
      <c r="DA354" s="14"/>
      <c r="DB354" s="14"/>
      <c r="DC354" s="14"/>
      <c r="DD354" s="14"/>
      <c r="DE354" s="14"/>
      <c r="DF354" s="14"/>
      <c r="DG354" s="14"/>
      <c r="DH354" s="14"/>
      <c r="DI354" s="14"/>
      <c r="DJ354" s="14"/>
      <c r="DK354" s="14"/>
      <c r="DL354" s="14"/>
      <c r="DM354" s="14"/>
      <c r="DN354" s="14"/>
      <c r="DO354" s="14"/>
      <c r="DP354" s="14"/>
      <c r="DQ354" s="14"/>
      <c r="DR354" s="14"/>
      <c r="DS354" s="14"/>
      <c r="DT354" s="14"/>
      <c r="DU354" s="14"/>
      <c r="DV354" s="14"/>
    </row>
    <row r="355" spans="3:126" s="5" customFormat="1" x14ac:dyDescent="0.3">
      <c r="C355" s="6"/>
      <c r="D355" s="7"/>
      <c r="E355" s="8"/>
      <c r="F355" s="9"/>
      <c r="G355" s="10"/>
      <c r="H355" s="10"/>
      <c r="I355" s="10"/>
      <c r="J355" s="10"/>
      <c r="L355" s="10"/>
      <c r="M355" s="12"/>
      <c r="N355" s="13"/>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c r="CK355" s="14"/>
      <c r="CL355" s="14"/>
      <c r="CM355" s="14"/>
      <c r="CN355" s="14"/>
      <c r="CO355" s="14"/>
      <c r="CP355" s="14"/>
      <c r="CQ355" s="14"/>
      <c r="CR355" s="14"/>
      <c r="CS355" s="14"/>
      <c r="CT355" s="14"/>
      <c r="CU355" s="14"/>
      <c r="CV355" s="14"/>
      <c r="CW355" s="14"/>
      <c r="CX355" s="14"/>
      <c r="CY355" s="14"/>
      <c r="CZ355" s="14"/>
      <c r="DA355" s="14"/>
      <c r="DB355" s="14"/>
      <c r="DC355" s="14"/>
      <c r="DD355" s="14"/>
      <c r="DE355" s="14"/>
      <c r="DF355" s="14"/>
      <c r="DG355" s="14"/>
      <c r="DH355" s="14"/>
      <c r="DI355" s="14"/>
      <c r="DJ355" s="14"/>
      <c r="DK355" s="14"/>
      <c r="DL355" s="14"/>
      <c r="DM355" s="14"/>
      <c r="DN355" s="14"/>
      <c r="DO355" s="14"/>
      <c r="DP355" s="14"/>
      <c r="DQ355" s="14"/>
      <c r="DR355" s="14"/>
      <c r="DS355" s="14"/>
      <c r="DT355" s="14"/>
      <c r="DU355" s="14"/>
      <c r="DV355" s="14"/>
    </row>
    <row r="356" spans="3:126" s="5" customFormat="1" x14ac:dyDescent="0.3">
      <c r="C356" s="6"/>
      <c r="D356" s="7"/>
      <c r="E356" s="8"/>
      <c r="F356" s="9"/>
      <c r="G356" s="10"/>
      <c r="H356" s="10"/>
      <c r="I356" s="10"/>
      <c r="J356" s="10"/>
      <c r="L356" s="10"/>
      <c r="M356" s="12"/>
      <c r="N356" s="13"/>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row>
    <row r="357" spans="3:126" s="5" customFormat="1" x14ac:dyDescent="0.3">
      <c r="C357" s="6"/>
      <c r="D357" s="7"/>
      <c r="E357" s="8"/>
      <c r="F357" s="9"/>
      <c r="G357" s="10"/>
      <c r="H357" s="10"/>
      <c r="I357" s="10"/>
      <c r="J357" s="10"/>
      <c r="L357" s="10"/>
      <c r="M357" s="12"/>
      <c r="N357" s="13"/>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c r="CH357" s="14"/>
      <c r="CI357" s="14"/>
      <c r="CJ357" s="14"/>
      <c r="CK357" s="14"/>
      <c r="CL357" s="14"/>
      <c r="CM357" s="14"/>
      <c r="CN357" s="14"/>
      <c r="CO357" s="14"/>
      <c r="CP357" s="14"/>
      <c r="CQ357" s="14"/>
      <c r="CR357" s="14"/>
      <c r="CS357" s="14"/>
      <c r="CT357" s="14"/>
      <c r="CU357" s="14"/>
      <c r="CV357" s="14"/>
      <c r="CW357" s="14"/>
      <c r="CX357" s="14"/>
      <c r="CY357" s="14"/>
      <c r="CZ357" s="14"/>
      <c r="DA357" s="14"/>
      <c r="DB357" s="14"/>
      <c r="DC357" s="14"/>
      <c r="DD357" s="14"/>
      <c r="DE357" s="14"/>
      <c r="DF357" s="14"/>
      <c r="DG357" s="14"/>
      <c r="DH357" s="14"/>
      <c r="DI357" s="14"/>
      <c r="DJ357" s="14"/>
      <c r="DK357" s="14"/>
      <c r="DL357" s="14"/>
      <c r="DM357" s="14"/>
      <c r="DN357" s="14"/>
      <c r="DO357" s="14"/>
      <c r="DP357" s="14"/>
      <c r="DQ357" s="14"/>
      <c r="DR357" s="14"/>
      <c r="DS357" s="14"/>
      <c r="DT357" s="14"/>
      <c r="DU357" s="14"/>
      <c r="DV357" s="14"/>
    </row>
    <row r="358" spans="3:126" s="5" customFormat="1" x14ac:dyDescent="0.3">
      <c r="C358" s="6"/>
      <c r="D358" s="7"/>
      <c r="E358" s="8"/>
      <c r="F358" s="9"/>
      <c r="G358" s="10"/>
      <c r="H358" s="10"/>
      <c r="I358" s="10"/>
      <c r="J358" s="10"/>
      <c r="L358" s="10"/>
      <c r="M358" s="12"/>
      <c r="N358" s="13"/>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c r="CH358" s="14"/>
      <c r="CI358" s="14"/>
      <c r="CJ358" s="14"/>
      <c r="CK358" s="14"/>
      <c r="CL358" s="14"/>
      <c r="CM358" s="14"/>
      <c r="CN358" s="14"/>
      <c r="CO358" s="14"/>
      <c r="CP358" s="14"/>
      <c r="CQ358" s="14"/>
      <c r="CR358" s="14"/>
      <c r="CS358" s="14"/>
      <c r="CT358" s="14"/>
      <c r="CU358" s="14"/>
      <c r="CV358" s="14"/>
      <c r="CW358" s="14"/>
      <c r="CX358" s="14"/>
      <c r="CY358" s="14"/>
      <c r="CZ358" s="14"/>
      <c r="DA358" s="14"/>
      <c r="DB358" s="14"/>
      <c r="DC358" s="14"/>
      <c r="DD358" s="14"/>
      <c r="DE358" s="14"/>
      <c r="DF358" s="14"/>
      <c r="DG358" s="14"/>
      <c r="DH358" s="14"/>
      <c r="DI358" s="14"/>
      <c r="DJ358" s="14"/>
      <c r="DK358" s="14"/>
      <c r="DL358" s="14"/>
      <c r="DM358" s="14"/>
      <c r="DN358" s="14"/>
      <c r="DO358" s="14"/>
      <c r="DP358" s="14"/>
      <c r="DQ358" s="14"/>
      <c r="DR358" s="14"/>
      <c r="DS358" s="14"/>
      <c r="DT358" s="14"/>
      <c r="DU358" s="14"/>
      <c r="DV358" s="14"/>
    </row>
    <row r="359" spans="3:126" s="5" customFormat="1" x14ac:dyDescent="0.3">
      <c r="C359" s="6"/>
      <c r="D359" s="7"/>
      <c r="E359" s="8"/>
      <c r="F359" s="9"/>
      <c r="G359" s="10"/>
      <c r="H359" s="10"/>
      <c r="I359" s="10"/>
      <c r="J359" s="10"/>
      <c r="L359" s="10"/>
      <c r="M359" s="12"/>
      <c r="N359" s="13"/>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c r="CH359" s="14"/>
      <c r="CI359" s="14"/>
      <c r="CJ359" s="14"/>
      <c r="CK359" s="14"/>
      <c r="CL359" s="14"/>
      <c r="CM359" s="14"/>
      <c r="CN359" s="14"/>
      <c r="CO359" s="14"/>
      <c r="CP359" s="14"/>
      <c r="CQ359" s="14"/>
      <c r="CR359" s="14"/>
      <c r="CS359" s="14"/>
      <c r="CT359" s="14"/>
      <c r="CU359" s="14"/>
      <c r="CV359" s="14"/>
      <c r="CW359" s="14"/>
      <c r="CX359" s="14"/>
      <c r="CY359" s="14"/>
      <c r="CZ359" s="14"/>
      <c r="DA359" s="14"/>
      <c r="DB359" s="14"/>
      <c r="DC359" s="14"/>
      <c r="DD359" s="14"/>
      <c r="DE359" s="14"/>
      <c r="DF359" s="14"/>
      <c r="DG359" s="14"/>
      <c r="DH359" s="14"/>
      <c r="DI359" s="14"/>
      <c r="DJ359" s="14"/>
      <c r="DK359" s="14"/>
      <c r="DL359" s="14"/>
      <c r="DM359" s="14"/>
      <c r="DN359" s="14"/>
      <c r="DO359" s="14"/>
      <c r="DP359" s="14"/>
      <c r="DQ359" s="14"/>
      <c r="DR359" s="14"/>
      <c r="DS359" s="14"/>
      <c r="DT359" s="14"/>
      <c r="DU359" s="14"/>
      <c r="DV359" s="14"/>
    </row>
    <row r="360" spans="3:126" s="5" customFormat="1" x14ac:dyDescent="0.3">
      <c r="C360" s="6"/>
      <c r="D360" s="7"/>
      <c r="E360" s="8"/>
      <c r="F360" s="9"/>
      <c r="G360" s="10"/>
      <c r="H360" s="10"/>
      <c r="I360" s="10"/>
      <c r="J360" s="10"/>
      <c r="L360" s="10"/>
      <c r="M360" s="12"/>
      <c r="N360" s="13"/>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c r="CH360" s="14"/>
      <c r="CI360" s="14"/>
      <c r="CJ360" s="14"/>
      <c r="CK360" s="14"/>
      <c r="CL360" s="14"/>
      <c r="CM360" s="14"/>
      <c r="CN360" s="14"/>
      <c r="CO360" s="14"/>
      <c r="CP360" s="14"/>
      <c r="CQ360" s="14"/>
      <c r="CR360" s="14"/>
      <c r="CS360" s="14"/>
      <c r="CT360" s="14"/>
      <c r="CU360" s="14"/>
      <c r="CV360" s="14"/>
      <c r="CW360" s="14"/>
      <c r="CX360" s="14"/>
      <c r="CY360" s="14"/>
      <c r="CZ360" s="14"/>
      <c r="DA360" s="14"/>
      <c r="DB360" s="14"/>
      <c r="DC360" s="14"/>
      <c r="DD360" s="14"/>
      <c r="DE360" s="14"/>
      <c r="DF360" s="14"/>
      <c r="DG360" s="14"/>
      <c r="DH360" s="14"/>
      <c r="DI360" s="14"/>
      <c r="DJ360" s="14"/>
      <c r="DK360" s="14"/>
      <c r="DL360" s="14"/>
      <c r="DM360" s="14"/>
      <c r="DN360" s="14"/>
      <c r="DO360" s="14"/>
      <c r="DP360" s="14"/>
      <c r="DQ360" s="14"/>
      <c r="DR360" s="14"/>
      <c r="DS360" s="14"/>
      <c r="DT360" s="14"/>
      <c r="DU360" s="14"/>
      <c r="DV360" s="14"/>
    </row>
    <row r="361" spans="3:126" s="5" customFormat="1" x14ac:dyDescent="0.3">
      <c r="C361" s="6"/>
      <c r="D361" s="7"/>
      <c r="E361" s="8"/>
      <c r="F361" s="9"/>
      <c r="G361" s="10"/>
      <c r="H361" s="10"/>
      <c r="I361" s="10"/>
      <c r="J361" s="10"/>
      <c r="L361" s="10"/>
      <c r="M361" s="12"/>
      <c r="N361" s="13"/>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c r="CH361" s="14"/>
      <c r="CI361" s="14"/>
      <c r="CJ361" s="14"/>
      <c r="CK361" s="14"/>
      <c r="CL361" s="14"/>
      <c r="CM361" s="14"/>
      <c r="CN361" s="14"/>
      <c r="CO361" s="14"/>
      <c r="CP361" s="14"/>
      <c r="CQ361" s="14"/>
      <c r="CR361" s="14"/>
      <c r="CS361" s="14"/>
      <c r="CT361" s="14"/>
      <c r="CU361" s="14"/>
      <c r="CV361" s="14"/>
      <c r="CW361" s="14"/>
      <c r="CX361" s="14"/>
      <c r="CY361" s="14"/>
      <c r="CZ361" s="14"/>
      <c r="DA361" s="14"/>
      <c r="DB361" s="14"/>
      <c r="DC361" s="14"/>
      <c r="DD361" s="14"/>
      <c r="DE361" s="14"/>
      <c r="DF361" s="14"/>
      <c r="DG361" s="14"/>
      <c r="DH361" s="14"/>
      <c r="DI361" s="14"/>
      <c r="DJ361" s="14"/>
      <c r="DK361" s="14"/>
      <c r="DL361" s="14"/>
      <c r="DM361" s="14"/>
      <c r="DN361" s="14"/>
      <c r="DO361" s="14"/>
      <c r="DP361" s="14"/>
      <c r="DQ361" s="14"/>
      <c r="DR361" s="14"/>
      <c r="DS361" s="14"/>
      <c r="DT361" s="14"/>
      <c r="DU361" s="14"/>
      <c r="DV361" s="14"/>
    </row>
    <row r="362" spans="3:126" s="5" customFormat="1" x14ac:dyDescent="0.3">
      <c r="C362" s="6"/>
      <c r="D362" s="7"/>
      <c r="E362" s="8"/>
      <c r="F362" s="9"/>
      <c r="G362" s="10"/>
      <c r="H362" s="10"/>
      <c r="I362" s="10"/>
      <c r="J362" s="10"/>
      <c r="L362" s="10"/>
      <c r="M362" s="12"/>
      <c r="N362" s="13"/>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c r="CH362" s="14"/>
      <c r="CI362" s="14"/>
      <c r="CJ362" s="14"/>
      <c r="CK362" s="14"/>
      <c r="CL362" s="14"/>
      <c r="CM362" s="14"/>
      <c r="CN362" s="14"/>
      <c r="CO362" s="14"/>
      <c r="CP362" s="14"/>
      <c r="CQ362" s="14"/>
      <c r="CR362" s="14"/>
      <c r="CS362" s="14"/>
      <c r="CT362" s="14"/>
      <c r="CU362" s="14"/>
      <c r="CV362" s="14"/>
      <c r="CW362" s="14"/>
      <c r="CX362" s="14"/>
      <c r="CY362" s="14"/>
      <c r="CZ362" s="14"/>
      <c r="DA362" s="14"/>
      <c r="DB362" s="14"/>
      <c r="DC362" s="14"/>
      <c r="DD362" s="14"/>
      <c r="DE362" s="14"/>
      <c r="DF362" s="14"/>
      <c r="DG362" s="14"/>
      <c r="DH362" s="14"/>
      <c r="DI362" s="14"/>
      <c r="DJ362" s="14"/>
      <c r="DK362" s="14"/>
      <c r="DL362" s="14"/>
      <c r="DM362" s="14"/>
      <c r="DN362" s="14"/>
      <c r="DO362" s="14"/>
      <c r="DP362" s="14"/>
      <c r="DQ362" s="14"/>
      <c r="DR362" s="14"/>
      <c r="DS362" s="14"/>
      <c r="DT362" s="14"/>
      <c r="DU362" s="14"/>
      <c r="DV362" s="14"/>
    </row>
    <row r="363" spans="3:126" s="5" customFormat="1" x14ac:dyDescent="0.3">
      <c r="C363" s="6"/>
      <c r="D363" s="7"/>
      <c r="E363" s="8"/>
      <c r="F363" s="9"/>
      <c r="G363" s="10"/>
      <c r="H363" s="10"/>
      <c r="I363" s="10"/>
      <c r="J363" s="10"/>
      <c r="L363" s="10"/>
      <c r="M363" s="12"/>
      <c r="N363" s="13"/>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c r="CH363" s="14"/>
      <c r="CI363" s="14"/>
      <c r="CJ363" s="14"/>
      <c r="CK363" s="14"/>
      <c r="CL363" s="14"/>
      <c r="CM363" s="14"/>
      <c r="CN363" s="14"/>
      <c r="CO363" s="14"/>
      <c r="CP363" s="14"/>
      <c r="CQ363" s="14"/>
      <c r="CR363" s="14"/>
      <c r="CS363" s="14"/>
      <c r="CT363" s="14"/>
      <c r="CU363" s="14"/>
      <c r="CV363" s="14"/>
      <c r="CW363" s="14"/>
      <c r="CX363" s="14"/>
      <c r="CY363" s="14"/>
      <c r="CZ363" s="14"/>
      <c r="DA363" s="14"/>
      <c r="DB363" s="14"/>
      <c r="DC363" s="14"/>
      <c r="DD363" s="14"/>
      <c r="DE363" s="14"/>
      <c r="DF363" s="14"/>
      <c r="DG363" s="14"/>
      <c r="DH363" s="14"/>
      <c r="DI363" s="14"/>
      <c r="DJ363" s="14"/>
      <c r="DK363" s="14"/>
      <c r="DL363" s="14"/>
      <c r="DM363" s="14"/>
      <c r="DN363" s="14"/>
      <c r="DO363" s="14"/>
      <c r="DP363" s="14"/>
      <c r="DQ363" s="14"/>
      <c r="DR363" s="14"/>
      <c r="DS363" s="14"/>
      <c r="DT363" s="14"/>
      <c r="DU363" s="14"/>
      <c r="DV363" s="14"/>
    </row>
    <row r="364" spans="3:126" s="5" customFormat="1" x14ac:dyDescent="0.3">
      <c r="C364" s="6"/>
      <c r="D364" s="7"/>
      <c r="E364" s="8"/>
      <c r="F364" s="9"/>
      <c r="G364" s="10"/>
      <c r="H364" s="10"/>
      <c r="I364" s="10"/>
      <c r="J364" s="10"/>
      <c r="L364" s="10"/>
      <c r="M364" s="12"/>
      <c r="N364" s="13"/>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c r="CH364" s="14"/>
      <c r="CI364" s="14"/>
      <c r="CJ364" s="14"/>
      <c r="CK364" s="14"/>
      <c r="CL364" s="14"/>
      <c r="CM364" s="14"/>
      <c r="CN364" s="14"/>
      <c r="CO364" s="14"/>
      <c r="CP364" s="14"/>
      <c r="CQ364" s="14"/>
      <c r="CR364" s="14"/>
      <c r="CS364" s="14"/>
      <c r="CT364" s="14"/>
      <c r="CU364" s="14"/>
      <c r="CV364" s="14"/>
      <c r="CW364" s="14"/>
      <c r="CX364" s="14"/>
      <c r="CY364" s="14"/>
      <c r="CZ364" s="14"/>
      <c r="DA364" s="14"/>
      <c r="DB364" s="14"/>
      <c r="DC364" s="14"/>
      <c r="DD364" s="14"/>
      <c r="DE364" s="14"/>
      <c r="DF364" s="14"/>
      <c r="DG364" s="14"/>
      <c r="DH364" s="14"/>
      <c r="DI364" s="14"/>
      <c r="DJ364" s="14"/>
      <c r="DK364" s="14"/>
      <c r="DL364" s="14"/>
      <c r="DM364" s="14"/>
      <c r="DN364" s="14"/>
      <c r="DO364" s="14"/>
      <c r="DP364" s="14"/>
      <c r="DQ364" s="14"/>
      <c r="DR364" s="14"/>
      <c r="DS364" s="14"/>
      <c r="DT364" s="14"/>
      <c r="DU364" s="14"/>
      <c r="DV364" s="14"/>
    </row>
    <row r="365" spans="3:126" s="5" customFormat="1" x14ac:dyDescent="0.3">
      <c r="C365" s="6"/>
      <c r="D365" s="7"/>
      <c r="E365" s="8"/>
      <c r="F365" s="9"/>
      <c r="G365" s="10"/>
      <c r="H365" s="10"/>
      <c r="I365" s="10"/>
      <c r="J365" s="10"/>
      <c r="L365" s="10"/>
      <c r="M365" s="12"/>
      <c r="N365" s="13"/>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c r="CH365" s="14"/>
      <c r="CI365" s="14"/>
      <c r="CJ365" s="14"/>
      <c r="CK365" s="14"/>
      <c r="CL365" s="14"/>
      <c r="CM365" s="14"/>
      <c r="CN365" s="14"/>
      <c r="CO365" s="14"/>
      <c r="CP365" s="14"/>
      <c r="CQ365" s="14"/>
      <c r="CR365" s="14"/>
      <c r="CS365" s="14"/>
      <c r="CT365" s="14"/>
      <c r="CU365" s="14"/>
      <c r="CV365" s="14"/>
      <c r="CW365" s="14"/>
      <c r="CX365" s="14"/>
      <c r="CY365" s="14"/>
      <c r="CZ365" s="14"/>
      <c r="DA365" s="14"/>
      <c r="DB365" s="14"/>
      <c r="DC365" s="14"/>
      <c r="DD365" s="14"/>
      <c r="DE365" s="14"/>
      <c r="DF365" s="14"/>
      <c r="DG365" s="14"/>
      <c r="DH365" s="14"/>
      <c r="DI365" s="14"/>
      <c r="DJ365" s="14"/>
      <c r="DK365" s="14"/>
      <c r="DL365" s="14"/>
      <c r="DM365" s="14"/>
      <c r="DN365" s="14"/>
      <c r="DO365" s="14"/>
      <c r="DP365" s="14"/>
      <c r="DQ365" s="14"/>
      <c r="DR365" s="14"/>
      <c r="DS365" s="14"/>
      <c r="DT365" s="14"/>
      <c r="DU365" s="14"/>
      <c r="DV365" s="14"/>
    </row>
    <row r="366" spans="3:126" s="5" customFormat="1" x14ac:dyDescent="0.3">
      <c r="C366" s="6"/>
      <c r="D366" s="7"/>
      <c r="E366" s="8"/>
      <c r="F366" s="9"/>
      <c r="G366" s="10"/>
      <c r="H366" s="10"/>
      <c r="I366" s="10"/>
      <c r="J366" s="10"/>
      <c r="L366" s="10"/>
      <c r="M366" s="12"/>
      <c r="N366" s="13"/>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row>
    <row r="367" spans="3:126" s="5" customFormat="1" x14ac:dyDescent="0.3">
      <c r="C367" s="6"/>
      <c r="D367" s="7"/>
      <c r="E367" s="8"/>
      <c r="F367" s="9"/>
      <c r="G367" s="10"/>
      <c r="H367" s="10"/>
      <c r="I367" s="10"/>
      <c r="J367" s="10"/>
      <c r="L367" s="10"/>
      <c r="M367" s="12"/>
      <c r="N367" s="13"/>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c r="CH367" s="14"/>
      <c r="CI367" s="14"/>
      <c r="CJ367" s="14"/>
      <c r="CK367" s="14"/>
      <c r="CL367" s="14"/>
      <c r="CM367" s="14"/>
      <c r="CN367" s="14"/>
      <c r="CO367" s="14"/>
      <c r="CP367" s="14"/>
      <c r="CQ367" s="14"/>
      <c r="CR367" s="14"/>
      <c r="CS367" s="14"/>
      <c r="CT367" s="14"/>
      <c r="CU367" s="14"/>
      <c r="CV367" s="14"/>
      <c r="CW367" s="14"/>
      <c r="CX367" s="14"/>
      <c r="CY367" s="14"/>
      <c r="CZ367" s="14"/>
      <c r="DA367" s="14"/>
      <c r="DB367" s="14"/>
      <c r="DC367" s="14"/>
      <c r="DD367" s="14"/>
      <c r="DE367" s="14"/>
      <c r="DF367" s="14"/>
      <c r="DG367" s="14"/>
      <c r="DH367" s="14"/>
      <c r="DI367" s="14"/>
      <c r="DJ367" s="14"/>
      <c r="DK367" s="14"/>
      <c r="DL367" s="14"/>
      <c r="DM367" s="14"/>
      <c r="DN367" s="14"/>
      <c r="DO367" s="14"/>
      <c r="DP367" s="14"/>
      <c r="DQ367" s="14"/>
      <c r="DR367" s="14"/>
      <c r="DS367" s="14"/>
      <c r="DT367" s="14"/>
      <c r="DU367" s="14"/>
      <c r="DV367" s="14"/>
    </row>
    <row r="368" spans="3:126" s="5" customFormat="1" x14ac:dyDescent="0.3">
      <c r="C368" s="6"/>
      <c r="D368" s="7"/>
      <c r="E368" s="8"/>
      <c r="F368" s="9"/>
      <c r="G368" s="10"/>
      <c r="H368" s="10"/>
      <c r="I368" s="10"/>
      <c r="J368" s="10"/>
      <c r="L368" s="10"/>
      <c r="M368" s="12"/>
      <c r="N368" s="13"/>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c r="CH368" s="14"/>
      <c r="CI368" s="14"/>
      <c r="CJ368" s="14"/>
      <c r="CK368" s="14"/>
      <c r="CL368" s="14"/>
      <c r="CM368" s="14"/>
      <c r="CN368" s="14"/>
      <c r="CO368" s="14"/>
      <c r="CP368" s="14"/>
      <c r="CQ368" s="14"/>
      <c r="CR368" s="14"/>
      <c r="CS368" s="14"/>
      <c r="CT368" s="14"/>
      <c r="CU368" s="14"/>
      <c r="CV368" s="14"/>
      <c r="CW368" s="14"/>
      <c r="CX368" s="14"/>
      <c r="CY368" s="14"/>
      <c r="CZ368" s="14"/>
      <c r="DA368" s="14"/>
      <c r="DB368" s="14"/>
      <c r="DC368" s="14"/>
      <c r="DD368" s="14"/>
      <c r="DE368" s="14"/>
      <c r="DF368" s="14"/>
      <c r="DG368" s="14"/>
      <c r="DH368" s="14"/>
      <c r="DI368" s="14"/>
      <c r="DJ368" s="14"/>
      <c r="DK368" s="14"/>
      <c r="DL368" s="14"/>
      <c r="DM368" s="14"/>
      <c r="DN368" s="14"/>
      <c r="DO368" s="14"/>
      <c r="DP368" s="14"/>
      <c r="DQ368" s="14"/>
      <c r="DR368" s="14"/>
      <c r="DS368" s="14"/>
      <c r="DT368" s="14"/>
      <c r="DU368" s="14"/>
      <c r="DV368" s="14"/>
    </row>
    <row r="369" spans="3:126" s="5" customFormat="1" x14ac:dyDescent="0.3">
      <c r="C369" s="6"/>
      <c r="D369" s="7"/>
      <c r="E369" s="8"/>
      <c r="F369" s="9"/>
      <c r="G369" s="10"/>
      <c r="H369" s="10"/>
      <c r="I369" s="10"/>
      <c r="J369" s="10"/>
      <c r="L369" s="10"/>
      <c r="M369" s="12"/>
      <c r="N369" s="13"/>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c r="CH369" s="14"/>
      <c r="CI369" s="14"/>
      <c r="CJ369" s="14"/>
      <c r="CK369" s="14"/>
      <c r="CL369" s="14"/>
      <c r="CM369" s="14"/>
      <c r="CN369" s="14"/>
      <c r="CO369" s="14"/>
      <c r="CP369" s="14"/>
      <c r="CQ369" s="14"/>
      <c r="CR369" s="14"/>
      <c r="CS369" s="14"/>
      <c r="CT369" s="14"/>
      <c r="CU369" s="14"/>
      <c r="CV369" s="14"/>
      <c r="CW369" s="14"/>
      <c r="CX369" s="14"/>
      <c r="CY369" s="14"/>
      <c r="CZ369" s="14"/>
      <c r="DA369" s="14"/>
      <c r="DB369" s="14"/>
      <c r="DC369" s="14"/>
      <c r="DD369" s="14"/>
      <c r="DE369" s="14"/>
      <c r="DF369" s="14"/>
      <c r="DG369" s="14"/>
      <c r="DH369" s="14"/>
      <c r="DI369" s="14"/>
      <c r="DJ369" s="14"/>
      <c r="DK369" s="14"/>
      <c r="DL369" s="14"/>
      <c r="DM369" s="14"/>
      <c r="DN369" s="14"/>
      <c r="DO369" s="14"/>
      <c r="DP369" s="14"/>
      <c r="DQ369" s="14"/>
      <c r="DR369" s="14"/>
      <c r="DS369" s="14"/>
      <c r="DT369" s="14"/>
      <c r="DU369" s="14"/>
      <c r="DV369" s="14"/>
    </row>
    <row r="370" spans="3:126" s="5" customFormat="1" x14ac:dyDescent="0.3">
      <c r="C370" s="6"/>
      <c r="D370" s="7"/>
      <c r="E370" s="8"/>
      <c r="F370" s="9"/>
      <c r="G370" s="10"/>
      <c r="H370" s="10"/>
      <c r="I370" s="10"/>
      <c r="J370" s="10"/>
      <c r="L370" s="10"/>
      <c r="M370" s="12"/>
      <c r="N370" s="13"/>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c r="CH370" s="14"/>
      <c r="CI370" s="14"/>
      <c r="CJ370" s="14"/>
      <c r="CK370" s="14"/>
      <c r="CL370" s="14"/>
      <c r="CM370" s="14"/>
      <c r="CN370" s="14"/>
      <c r="CO370" s="14"/>
      <c r="CP370" s="14"/>
      <c r="CQ370" s="14"/>
      <c r="CR370" s="14"/>
      <c r="CS370" s="14"/>
      <c r="CT370" s="14"/>
      <c r="CU370" s="14"/>
      <c r="CV370" s="14"/>
      <c r="CW370" s="14"/>
      <c r="CX370" s="14"/>
      <c r="CY370" s="14"/>
      <c r="CZ370" s="14"/>
      <c r="DA370" s="14"/>
      <c r="DB370" s="14"/>
      <c r="DC370" s="14"/>
      <c r="DD370" s="14"/>
      <c r="DE370" s="14"/>
      <c r="DF370" s="14"/>
      <c r="DG370" s="14"/>
      <c r="DH370" s="14"/>
      <c r="DI370" s="14"/>
      <c r="DJ370" s="14"/>
      <c r="DK370" s="14"/>
      <c r="DL370" s="14"/>
      <c r="DM370" s="14"/>
      <c r="DN370" s="14"/>
      <c r="DO370" s="14"/>
      <c r="DP370" s="14"/>
      <c r="DQ370" s="14"/>
      <c r="DR370" s="14"/>
      <c r="DS370" s="14"/>
      <c r="DT370" s="14"/>
      <c r="DU370" s="14"/>
      <c r="DV370" s="14"/>
    </row>
    <row r="371" spans="3:126" s="5" customFormat="1" x14ac:dyDescent="0.3">
      <c r="C371" s="6"/>
      <c r="D371" s="7"/>
      <c r="E371" s="8"/>
      <c r="F371" s="9"/>
      <c r="G371" s="10"/>
      <c r="H371" s="10"/>
      <c r="I371" s="10"/>
      <c r="J371" s="10"/>
      <c r="L371" s="10"/>
      <c r="M371" s="12"/>
      <c r="N371" s="13"/>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c r="CH371" s="14"/>
      <c r="CI371" s="14"/>
      <c r="CJ371" s="14"/>
      <c r="CK371" s="14"/>
      <c r="CL371" s="14"/>
      <c r="CM371" s="14"/>
      <c r="CN371" s="14"/>
      <c r="CO371" s="14"/>
      <c r="CP371" s="14"/>
      <c r="CQ371" s="14"/>
      <c r="CR371" s="14"/>
      <c r="CS371" s="14"/>
      <c r="CT371" s="14"/>
      <c r="CU371" s="14"/>
      <c r="CV371" s="14"/>
      <c r="CW371" s="14"/>
      <c r="CX371" s="14"/>
      <c r="CY371" s="14"/>
      <c r="CZ371" s="14"/>
      <c r="DA371" s="14"/>
      <c r="DB371" s="14"/>
      <c r="DC371" s="14"/>
      <c r="DD371" s="14"/>
      <c r="DE371" s="14"/>
      <c r="DF371" s="14"/>
      <c r="DG371" s="14"/>
      <c r="DH371" s="14"/>
      <c r="DI371" s="14"/>
      <c r="DJ371" s="14"/>
      <c r="DK371" s="14"/>
      <c r="DL371" s="14"/>
      <c r="DM371" s="14"/>
      <c r="DN371" s="14"/>
      <c r="DO371" s="14"/>
      <c r="DP371" s="14"/>
      <c r="DQ371" s="14"/>
      <c r="DR371" s="14"/>
      <c r="DS371" s="14"/>
      <c r="DT371" s="14"/>
      <c r="DU371" s="14"/>
      <c r="DV371" s="14"/>
    </row>
    <row r="372" spans="3:126" s="5" customFormat="1" x14ac:dyDescent="0.3">
      <c r="C372" s="6"/>
      <c r="D372" s="7"/>
      <c r="E372" s="8"/>
      <c r="F372" s="9"/>
      <c r="G372" s="10"/>
      <c r="H372" s="10"/>
      <c r="I372" s="10"/>
      <c r="J372" s="10"/>
      <c r="L372" s="10"/>
      <c r="M372" s="12"/>
      <c r="N372" s="13"/>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c r="CH372" s="14"/>
      <c r="CI372" s="14"/>
      <c r="CJ372" s="14"/>
      <c r="CK372" s="14"/>
      <c r="CL372" s="14"/>
      <c r="CM372" s="14"/>
      <c r="CN372" s="14"/>
      <c r="CO372" s="14"/>
      <c r="CP372" s="14"/>
      <c r="CQ372" s="14"/>
      <c r="CR372" s="14"/>
      <c r="CS372" s="14"/>
      <c r="CT372" s="14"/>
      <c r="CU372" s="14"/>
      <c r="CV372" s="14"/>
      <c r="CW372" s="14"/>
      <c r="CX372" s="14"/>
      <c r="CY372" s="14"/>
      <c r="CZ372" s="14"/>
      <c r="DA372" s="14"/>
      <c r="DB372" s="14"/>
      <c r="DC372" s="14"/>
      <c r="DD372" s="14"/>
      <c r="DE372" s="14"/>
      <c r="DF372" s="14"/>
      <c r="DG372" s="14"/>
      <c r="DH372" s="14"/>
      <c r="DI372" s="14"/>
      <c r="DJ372" s="14"/>
      <c r="DK372" s="14"/>
      <c r="DL372" s="14"/>
      <c r="DM372" s="14"/>
      <c r="DN372" s="14"/>
      <c r="DO372" s="14"/>
      <c r="DP372" s="14"/>
      <c r="DQ372" s="14"/>
      <c r="DR372" s="14"/>
      <c r="DS372" s="14"/>
      <c r="DT372" s="14"/>
      <c r="DU372" s="14"/>
      <c r="DV372" s="14"/>
    </row>
    <row r="373" spans="3:126" s="5" customFormat="1" x14ac:dyDescent="0.3">
      <c r="C373" s="6"/>
      <c r="D373" s="7"/>
      <c r="E373" s="8"/>
      <c r="F373" s="9"/>
      <c r="G373" s="10"/>
      <c r="H373" s="10"/>
      <c r="I373" s="10"/>
      <c r="J373" s="10"/>
      <c r="L373" s="10"/>
      <c r="M373" s="12"/>
      <c r="N373" s="13"/>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c r="CH373" s="14"/>
      <c r="CI373" s="14"/>
      <c r="CJ373" s="14"/>
      <c r="CK373" s="14"/>
      <c r="CL373" s="14"/>
      <c r="CM373" s="14"/>
      <c r="CN373" s="14"/>
      <c r="CO373" s="14"/>
      <c r="CP373" s="14"/>
      <c r="CQ373" s="14"/>
      <c r="CR373" s="14"/>
      <c r="CS373" s="14"/>
      <c r="CT373" s="14"/>
      <c r="CU373" s="14"/>
      <c r="CV373" s="14"/>
      <c r="CW373" s="14"/>
      <c r="CX373" s="14"/>
      <c r="CY373" s="14"/>
      <c r="CZ373" s="14"/>
      <c r="DA373" s="14"/>
      <c r="DB373" s="14"/>
      <c r="DC373" s="14"/>
      <c r="DD373" s="14"/>
      <c r="DE373" s="14"/>
      <c r="DF373" s="14"/>
      <c r="DG373" s="14"/>
      <c r="DH373" s="14"/>
      <c r="DI373" s="14"/>
      <c r="DJ373" s="14"/>
      <c r="DK373" s="14"/>
      <c r="DL373" s="14"/>
      <c r="DM373" s="14"/>
      <c r="DN373" s="14"/>
      <c r="DO373" s="14"/>
      <c r="DP373" s="14"/>
      <c r="DQ373" s="14"/>
      <c r="DR373" s="14"/>
      <c r="DS373" s="14"/>
      <c r="DT373" s="14"/>
      <c r="DU373" s="14"/>
      <c r="DV373" s="14"/>
    </row>
    <row r="374" spans="3:126" s="5" customFormat="1" x14ac:dyDescent="0.3">
      <c r="C374" s="6"/>
      <c r="D374" s="7"/>
      <c r="E374" s="8"/>
      <c r="F374" s="9"/>
      <c r="G374" s="10"/>
      <c r="H374" s="10"/>
      <c r="I374" s="10"/>
      <c r="J374" s="10"/>
      <c r="L374" s="10"/>
      <c r="M374" s="12"/>
      <c r="N374" s="13"/>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c r="CH374" s="14"/>
      <c r="CI374" s="14"/>
      <c r="CJ374" s="14"/>
      <c r="CK374" s="14"/>
      <c r="CL374" s="14"/>
      <c r="CM374" s="14"/>
      <c r="CN374" s="14"/>
      <c r="CO374" s="14"/>
      <c r="CP374" s="14"/>
      <c r="CQ374" s="14"/>
      <c r="CR374" s="14"/>
      <c r="CS374" s="14"/>
      <c r="CT374" s="14"/>
      <c r="CU374" s="14"/>
      <c r="CV374" s="14"/>
      <c r="CW374" s="14"/>
      <c r="CX374" s="14"/>
      <c r="CY374" s="14"/>
      <c r="CZ374" s="14"/>
      <c r="DA374" s="14"/>
      <c r="DB374" s="14"/>
      <c r="DC374" s="14"/>
      <c r="DD374" s="14"/>
      <c r="DE374" s="14"/>
      <c r="DF374" s="14"/>
      <c r="DG374" s="14"/>
      <c r="DH374" s="14"/>
      <c r="DI374" s="14"/>
      <c r="DJ374" s="14"/>
      <c r="DK374" s="14"/>
      <c r="DL374" s="14"/>
      <c r="DM374" s="14"/>
      <c r="DN374" s="14"/>
      <c r="DO374" s="14"/>
      <c r="DP374" s="14"/>
      <c r="DQ374" s="14"/>
      <c r="DR374" s="14"/>
      <c r="DS374" s="14"/>
      <c r="DT374" s="14"/>
      <c r="DU374" s="14"/>
      <c r="DV374" s="14"/>
    </row>
    <row r="375" spans="3:126" s="5" customFormat="1" x14ac:dyDescent="0.3">
      <c r="C375" s="6"/>
      <c r="D375" s="7"/>
      <c r="E375" s="8"/>
      <c r="F375" s="9"/>
      <c r="G375" s="10"/>
      <c r="H375" s="10"/>
      <c r="I375" s="10"/>
      <c r="J375" s="10"/>
      <c r="L375" s="10"/>
      <c r="M375" s="12"/>
      <c r="N375" s="13"/>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c r="CH375" s="14"/>
      <c r="CI375" s="14"/>
      <c r="CJ375" s="14"/>
      <c r="CK375" s="14"/>
      <c r="CL375" s="14"/>
      <c r="CM375" s="14"/>
      <c r="CN375" s="14"/>
      <c r="CO375" s="14"/>
      <c r="CP375" s="14"/>
      <c r="CQ375" s="14"/>
      <c r="CR375" s="14"/>
      <c r="CS375" s="14"/>
      <c r="CT375" s="14"/>
      <c r="CU375" s="14"/>
      <c r="CV375" s="14"/>
      <c r="CW375" s="14"/>
      <c r="CX375" s="14"/>
      <c r="CY375" s="14"/>
      <c r="CZ375" s="14"/>
      <c r="DA375" s="14"/>
      <c r="DB375" s="14"/>
      <c r="DC375" s="14"/>
      <c r="DD375" s="14"/>
      <c r="DE375" s="14"/>
      <c r="DF375" s="14"/>
      <c r="DG375" s="14"/>
      <c r="DH375" s="14"/>
      <c r="DI375" s="14"/>
      <c r="DJ375" s="14"/>
      <c r="DK375" s="14"/>
      <c r="DL375" s="14"/>
      <c r="DM375" s="14"/>
      <c r="DN375" s="14"/>
      <c r="DO375" s="14"/>
      <c r="DP375" s="14"/>
      <c r="DQ375" s="14"/>
      <c r="DR375" s="14"/>
      <c r="DS375" s="14"/>
      <c r="DT375" s="14"/>
      <c r="DU375" s="14"/>
      <c r="DV375" s="14"/>
    </row>
    <row r="376" spans="3:126" s="5" customFormat="1" x14ac:dyDescent="0.3">
      <c r="C376" s="6"/>
      <c r="D376" s="7"/>
      <c r="E376" s="8"/>
      <c r="F376" s="9"/>
      <c r="G376" s="10"/>
      <c r="H376" s="10"/>
      <c r="I376" s="10"/>
      <c r="J376" s="10"/>
      <c r="L376" s="10"/>
      <c r="M376" s="12"/>
      <c r="N376" s="13"/>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row>
    <row r="377" spans="3:126" s="5" customFormat="1" x14ac:dyDescent="0.3">
      <c r="C377" s="6"/>
      <c r="D377" s="7"/>
      <c r="E377" s="8"/>
      <c r="F377" s="9"/>
      <c r="G377" s="10"/>
      <c r="H377" s="10"/>
      <c r="I377" s="10"/>
      <c r="J377" s="10"/>
      <c r="L377" s="10"/>
      <c r="M377" s="12"/>
      <c r="N377" s="13"/>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c r="CH377" s="14"/>
      <c r="CI377" s="14"/>
      <c r="CJ377" s="14"/>
      <c r="CK377" s="14"/>
      <c r="CL377" s="14"/>
      <c r="CM377" s="14"/>
      <c r="CN377" s="14"/>
      <c r="CO377" s="14"/>
      <c r="CP377" s="14"/>
      <c r="CQ377" s="14"/>
      <c r="CR377" s="14"/>
      <c r="CS377" s="14"/>
      <c r="CT377" s="14"/>
      <c r="CU377" s="14"/>
      <c r="CV377" s="14"/>
      <c r="CW377" s="14"/>
      <c r="CX377" s="14"/>
      <c r="CY377" s="14"/>
      <c r="CZ377" s="14"/>
      <c r="DA377" s="14"/>
      <c r="DB377" s="14"/>
      <c r="DC377" s="14"/>
      <c r="DD377" s="14"/>
      <c r="DE377" s="14"/>
      <c r="DF377" s="14"/>
      <c r="DG377" s="14"/>
      <c r="DH377" s="14"/>
      <c r="DI377" s="14"/>
      <c r="DJ377" s="14"/>
      <c r="DK377" s="14"/>
      <c r="DL377" s="14"/>
      <c r="DM377" s="14"/>
      <c r="DN377" s="14"/>
      <c r="DO377" s="14"/>
      <c r="DP377" s="14"/>
      <c r="DQ377" s="14"/>
      <c r="DR377" s="14"/>
      <c r="DS377" s="14"/>
      <c r="DT377" s="14"/>
      <c r="DU377" s="14"/>
      <c r="DV377" s="14"/>
    </row>
    <row r="378" spans="3:126" s="5" customFormat="1" x14ac:dyDescent="0.3">
      <c r="C378" s="6"/>
      <c r="D378" s="7"/>
      <c r="E378" s="8"/>
      <c r="F378" s="9"/>
      <c r="G378" s="10"/>
      <c r="H378" s="10"/>
      <c r="I378" s="10"/>
      <c r="J378" s="10"/>
      <c r="L378" s="10"/>
      <c r="M378" s="12"/>
      <c r="N378" s="13"/>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c r="CH378" s="14"/>
      <c r="CI378" s="14"/>
      <c r="CJ378" s="14"/>
      <c r="CK378" s="14"/>
      <c r="CL378" s="14"/>
      <c r="CM378" s="14"/>
      <c r="CN378" s="14"/>
      <c r="CO378" s="14"/>
      <c r="CP378" s="14"/>
      <c r="CQ378" s="14"/>
      <c r="CR378" s="14"/>
      <c r="CS378" s="14"/>
      <c r="CT378" s="14"/>
      <c r="CU378" s="14"/>
      <c r="CV378" s="14"/>
      <c r="CW378" s="14"/>
      <c r="CX378" s="14"/>
      <c r="CY378" s="14"/>
      <c r="CZ378" s="14"/>
      <c r="DA378" s="14"/>
      <c r="DB378" s="14"/>
      <c r="DC378" s="14"/>
      <c r="DD378" s="14"/>
      <c r="DE378" s="14"/>
      <c r="DF378" s="14"/>
      <c r="DG378" s="14"/>
      <c r="DH378" s="14"/>
      <c r="DI378" s="14"/>
      <c r="DJ378" s="14"/>
      <c r="DK378" s="14"/>
      <c r="DL378" s="14"/>
      <c r="DM378" s="14"/>
      <c r="DN378" s="14"/>
      <c r="DO378" s="14"/>
      <c r="DP378" s="14"/>
      <c r="DQ378" s="14"/>
      <c r="DR378" s="14"/>
      <c r="DS378" s="14"/>
      <c r="DT378" s="14"/>
      <c r="DU378" s="14"/>
      <c r="DV378" s="14"/>
    </row>
    <row r="379" spans="3:126" s="5" customFormat="1" x14ac:dyDescent="0.3">
      <c r="C379" s="6"/>
      <c r="D379" s="7"/>
      <c r="E379" s="8"/>
      <c r="F379" s="9"/>
      <c r="G379" s="10"/>
      <c r="H379" s="10"/>
      <c r="I379" s="10"/>
      <c r="J379" s="10"/>
      <c r="L379" s="10"/>
      <c r="M379" s="12"/>
      <c r="N379" s="13"/>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c r="CH379" s="14"/>
      <c r="CI379" s="14"/>
      <c r="CJ379" s="14"/>
      <c r="CK379" s="14"/>
      <c r="CL379" s="14"/>
      <c r="CM379" s="14"/>
      <c r="CN379" s="14"/>
      <c r="CO379" s="14"/>
      <c r="CP379" s="14"/>
      <c r="CQ379" s="14"/>
      <c r="CR379" s="14"/>
      <c r="CS379" s="14"/>
      <c r="CT379" s="14"/>
      <c r="CU379" s="14"/>
      <c r="CV379" s="14"/>
      <c r="CW379" s="14"/>
      <c r="CX379" s="14"/>
      <c r="CY379" s="14"/>
      <c r="CZ379" s="14"/>
      <c r="DA379" s="14"/>
      <c r="DB379" s="14"/>
      <c r="DC379" s="14"/>
      <c r="DD379" s="14"/>
      <c r="DE379" s="14"/>
      <c r="DF379" s="14"/>
      <c r="DG379" s="14"/>
      <c r="DH379" s="14"/>
      <c r="DI379" s="14"/>
      <c r="DJ379" s="14"/>
      <c r="DK379" s="14"/>
      <c r="DL379" s="14"/>
      <c r="DM379" s="14"/>
      <c r="DN379" s="14"/>
      <c r="DO379" s="14"/>
      <c r="DP379" s="14"/>
      <c r="DQ379" s="14"/>
      <c r="DR379" s="14"/>
      <c r="DS379" s="14"/>
      <c r="DT379" s="14"/>
      <c r="DU379" s="14"/>
      <c r="DV379" s="14"/>
    </row>
    <row r="380" spans="3:126" s="5" customFormat="1" x14ac:dyDescent="0.3">
      <c r="C380" s="6"/>
      <c r="D380" s="7"/>
      <c r="E380" s="8"/>
      <c r="F380" s="9"/>
      <c r="G380" s="10"/>
      <c r="H380" s="10"/>
      <c r="I380" s="10"/>
      <c r="J380" s="10"/>
      <c r="L380" s="10"/>
      <c r="M380" s="12"/>
      <c r="N380" s="13"/>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c r="CK380" s="14"/>
      <c r="CL380" s="14"/>
      <c r="CM380" s="14"/>
      <c r="CN380" s="14"/>
      <c r="CO380" s="14"/>
      <c r="CP380" s="14"/>
      <c r="CQ380" s="14"/>
      <c r="CR380" s="14"/>
      <c r="CS380" s="14"/>
      <c r="CT380" s="14"/>
      <c r="CU380" s="14"/>
      <c r="CV380" s="14"/>
      <c r="CW380" s="14"/>
      <c r="CX380" s="14"/>
      <c r="CY380" s="14"/>
      <c r="CZ380" s="14"/>
      <c r="DA380" s="14"/>
      <c r="DB380" s="14"/>
      <c r="DC380" s="14"/>
      <c r="DD380" s="14"/>
      <c r="DE380" s="14"/>
      <c r="DF380" s="14"/>
      <c r="DG380" s="14"/>
      <c r="DH380" s="14"/>
      <c r="DI380" s="14"/>
      <c r="DJ380" s="14"/>
      <c r="DK380" s="14"/>
      <c r="DL380" s="14"/>
      <c r="DM380" s="14"/>
      <c r="DN380" s="14"/>
      <c r="DO380" s="14"/>
      <c r="DP380" s="14"/>
      <c r="DQ380" s="14"/>
      <c r="DR380" s="14"/>
      <c r="DS380" s="14"/>
      <c r="DT380" s="14"/>
      <c r="DU380" s="14"/>
      <c r="DV380" s="14"/>
    </row>
    <row r="381" spans="3:126" s="5" customFormat="1" x14ac:dyDescent="0.3">
      <c r="C381" s="6"/>
      <c r="D381" s="7"/>
      <c r="E381" s="8"/>
      <c r="F381" s="9"/>
      <c r="G381" s="10"/>
      <c r="H381" s="10"/>
      <c r="I381" s="10"/>
      <c r="J381" s="10"/>
      <c r="L381" s="10"/>
      <c r="M381" s="12"/>
      <c r="N381" s="13"/>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c r="CH381" s="14"/>
      <c r="CI381" s="14"/>
      <c r="CJ381" s="14"/>
      <c r="CK381" s="14"/>
      <c r="CL381" s="14"/>
      <c r="CM381" s="14"/>
      <c r="CN381" s="14"/>
      <c r="CO381" s="14"/>
      <c r="CP381" s="14"/>
      <c r="CQ381" s="14"/>
      <c r="CR381" s="14"/>
      <c r="CS381" s="14"/>
      <c r="CT381" s="14"/>
      <c r="CU381" s="14"/>
      <c r="CV381" s="14"/>
      <c r="CW381" s="14"/>
      <c r="CX381" s="14"/>
      <c r="CY381" s="14"/>
      <c r="CZ381" s="14"/>
      <c r="DA381" s="14"/>
      <c r="DB381" s="14"/>
      <c r="DC381" s="14"/>
      <c r="DD381" s="14"/>
      <c r="DE381" s="14"/>
      <c r="DF381" s="14"/>
      <c r="DG381" s="14"/>
      <c r="DH381" s="14"/>
      <c r="DI381" s="14"/>
      <c r="DJ381" s="14"/>
      <c r="DK381" s="14"/>
      <c r="DL381" s="14"/>
      <c r="DM381" s="14"/>
      <c r="DN381" s="14"/>
      <c r="DO381" s="14"/>
      <c r="DP381" s="14"/>
      <c r="DQ381" s="14"/>
      <c r="DR381" s="14"/>
      <c r="DS381" s="14"/>
      <c r="DT381" s="14"/>
      <c r="DU381" s="14"/>
      <c r="DV381" s="14"/>
    </row>
    <row r="382" spans="3:126" s="5" customFormat="1" x14ac:dyDescent="0.3">
      <c r="C382" s="6"/>
      <c r="D382" s="7"/>
      <c r="E382" s="8"/>
      <c r="F382" s="9"/>
      <c r="G382" s="10"/>
      <c r="H382" s="10"/>
      <c r="I382" s="10"/>
      <c r="J382" s="10"/>
      <c r="L382" s="10"/>
      <c r="M382" s="12"/>
      <c r="N382" s="13"/>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c r="CH382" s="14"/>
      <c r="CI382" s="14"/>
      <c r="CJ382" s="14"/>
      <c r="CK382" s="14"/>
      <c r="CL382" s="14"/>
      <c r="CM382" s="14"/>
      <c r="CN382" s="14"/>
      <c r="CO382" s="14"/>
      <c r="CP382" s="14"/>
      <c r="CQ382" s="14"/>
      <c r="CR382" s="14"/>
      <c r="CS382" s="14"/>
      <c r="CT382" s="14"/>
      <c r="CU382" s="14"/>
      <c r="CV382" s="14"/>
      <c r="CW382" s="14"/>
      <c r="CX382" s="14"/>
      <c r="CY382" s="14"/>
      <c r="CZ382" s="14"/>
      <c r="DA382" s="14"/>
      <c r="DB382" s="14"/>
      <c r="DC382" s="14"/>
      <c r="DD382" s="14"/>
      <c r="DE382" s="14"/>
      <c r="DF382" s="14"/>
      <c r="DG382" s="14"/>
      <c r="DH382" s="14"/>
      <c r="DI382" s="14"/>
      <c r="DJ382" s="14"/>
      <c r="DK382" s="14"/>
      <c r="DL382" s="14"/>
      <c r="DM382" s="14"/>
      <c r="DN382" s="14"/>
      <c r="DO382" s="14"/>
      <c r="DP382" s="14"/>
      <c r="DQ382" s="14"/>
      <c r="DR382" s="14"/>
      <c r="DS382" s="14"/>
      <c r="DT382" s="14"/>
      <c r="DU382" s="14"/>
      <c r="DV382" s="14"/>
    </row>
    <row r="383" spans="3:126" s="5" customFormat="1" x14ac:dyDescent="0.3">
      <c r="C383" s="6"/>
      <c r="D383" s="7"/>
      <c r="E383" s="8"/>
      <c r="F383" s="9"/>
      <c r="G383" s="10"/>
      <c r="H383" s="10"/>
      <c r="I383" s="10"/>
      <c r="J383" s="10"/>
      <c r="L383" s="10"/>
      <c r="M383" s="12"/>
      <c r="N383" s="13"/>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c r="CH383" s="14"/>
      <c r="CI383" s="14"/>
      <c r="CJ383" s="14"/>
      <c r="CK383" s="14"/>
      <c r="CL383" s="14"/>
      <c r="CM383" s="14"/>
      <c r="CN383" s="14"/>
      <c r="CO383" s="14"/>
      <c r="CP383" s="14"/>
      <c r="CQ383" s="14"/>
      <c r="CR383" s="14"/>
      <c r="CS383" s="14"/>
      <c r="CT383" s="14"/>
      <c r="CU383" s="14"/>
      <c r="CV383" s="14"/>
      <c r="CW383" s="14"/>
      <c r="CX383" s="14"/>
      <c r="CY383" s="14"/>
      <c r="CZ383" s="14"/>
      <c r="DA383" s="14"/>
      <c r="DB383" s="14"/>
      <c r="DC383" s="14"/>
      <c r="DD383" s="14"/>
      <c r="DE383" s="14"/>
      <c r="DF383" s="14"/>
      <c r="DG383" s="14"/>
      <c r="DH383" s="14"/>
      <c r="DI383" s="14"/>
      <c r="DJ383" s="14"/>
      <c r="DK383" s="14"/>
      <c r="DL383" s="14"/>
      <c r="DM383" s="14"/>
      <c r="DN383" s="14"/>
      <c r="DO383" s="14"/>
      <c r="DP383" s="14"/>
      <c r="DQ383" s="14"/>
      <c r="DR383" s="14"/>
      <c r="DS383" s="14"/>
      <c r="DT383" s="14"/>
      <c r="DU383" s="14"/>
      <c r="DV383" s="14"/>
    </row>
    <row r="384" spans="3:126" s="5" customFormat="1" x14ac:dyDescent="0.3">
      <c r="C384" s="6"/>
      <c r="D384" s="7"/>
      <c r="E384" s="8"/>
      <c r="F384" s="9"/>
      <c r="G384" s="10"/>
      <c r="H384" s="10"/>
      <c r="I384" s="10"/>
      <c r="J384" s="10"/>
      <c r="L384" s="10"/>
      <c r="M384" s="12"/>
      <c r="N384" s="13"/>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c r="CH384" s="14"/>
      <c r="CI384" s="14"/>
      <c r="CJ384" s="14"/>
      <c r="CK384" s="14"/>
      <c r="CL384" s="14"/>
      <c r="CM384" s="14"/>
      <c r="CN384" s="14"/>
      <c r="CO384" s="14"/>
      <c r="CP384" s="14"/>
      <c r="CQ384" s="14"/>
      <c r="CR384" s="14"/>
      <c r="CS384" s="14"/>
      <c r="CT384" s="14"/>
      <c r="CU384" s="14"/>
      <c r="CV384" s="14"/>
      <c r="CW384" s="14"/>
      <c r="CX384" s="14"/>
      <c r="CY384" s="14"/>
      <c r="CZ384" s="14"/>
      <c r="DA384" s="14"/>
      <c r="DB384" s="14"/>
      <c r="DC384" s="14"/>
      <c r="DD384" s="14"/>
      <c r="DE384" s="14"/>
      <c r="DF384" s="14"/>
      <c r="DG384" s="14"/>
      <c r="DH384" s="14"/>
      <c r="DI384" s="14"/>
      <c r="DJ384" s="14"/>
      <c r="DK384" s="14"/>
      <c r="DL384" s="14"/>
      <c r="DM384" s="14"/>
      <c r="DN384" s="14"/>
      <c r="DO384" s="14"/>
      <c r="DP384" s="14"/>
      <c r="DQ384" s="14"/>
      <c r="DR384" s="14"/>
      <c r="DS384" s="14"/>
      <c r="DT384" s="14"/>
      <c r="DU384" s="14"/>
      <c r="DV384" s="14"/>
    </row>
    <row r="385" spans="3:126" s="5" customFormat="1" x14ac:dyDescent="0.3">
      <c r="C385" s="6"/>
      <c r="D385" s="7"/>
      <c r="E385" s="8"/>
      <c r="F385" s="9"/>
      <c r="G385" s="10"/>
      <c r="H385" s="10"/>
      <c r="I385" s="10"/>
      <c r="J385" s="10"/>
      <c r="L385" s="10"/>
      <c r="M385" s="12"/>
      <c r="N385" s="13"/>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c r="CH385" s="14"/>
      <c r="CI385" s="14"/>
      <c r="CJ385" s="14"/>
      <c r="CK385" s="14"/>
      <c r="CL385" s="14"/>
      <c r="CM385" s="14"/>
      <c r="CN385" s="14"/>
      <c r="CO385" s="14"/>
      <c r="CP385" s="14"/>
      <c r="CQ385" s="14"/>
      <c r="CR385" s="14"/>
      <c r="CS385" s="14"/>
      <c r="CT385" s="14"/>
      <c r="CU385" s="14"/>
      <c r="CV385" s="14"/>
      <c r="CW385" s="14"/>
      <c r="CX385" s="14"/>
      <c r="CY385" s="14"/>
      <c r="CZ385" s="14"/>
      <c r="DA385" s="14"/>
      <c r="DB385" s="14"/>
      <c r="DC385" s="14"/>
      <c r="DD385" s="14"/>
      <c r="DE385" s="14"/>
      <c r="DF385" s="14"/>
      <c r="DG385" s="14"/>
      <c r="DH385" s="14"/>
      <c r="DI385" s="14"/>
      <c r="DJ385" s="14"/>
      <c r="DK385" s="14"/>
      <c r="DL385" s="14"/>
      <c r="DM385" s="14"/>
      <c r="DN385" s="14"/>
      <c r="DO385" s="14"/>
      <c r="DP385" s="14"/>
      <c r="DQ385" s="14"/>
      <c r="DR385" s="14"/>
      <c r="DS385" s="14"/>
      <c r="DT385" s="14"/>
      <c r="DU385" s="14"/>
      <c r="DV385" s="14"/>
    </row>
    <row r="386" spans="3:126" s="5" customFormat="1" x14ac:dyDescent="0.3">
      <c r="C386" s="6"/>
      <c r="D386" s="7"/>
      <c r="E386" s="8"/>
      <c r="F386" s="9"/>
      <c r="G386" s="10"/>
      <c r="H386" s="10"/>
      <c r="I386" s="10"/>
      <c r="J386" s="10"/>
      <c r="L386" s="10"/>
      <c r="M386" s="12"/>
      <c r="N386" s="13"/>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row>
    <row r="387" spans="3:126" s="5" customFormat="1" x14ac:dyDescent="0.3">
      <c r="C387" s="6"/>
      <c r="D387" s="7"/>
      <c r="E387" s="8"/>
      <c r="F387" s="9"/>
      <c r="G387" s="10"/>
      <c r="H387" s="10"/>
      <c r="I387" s="10"/>
      <c r="J387" s="10"/>
      <c r="L387" s="10"/>
      <c r="M387" s="12"/>
      <c r="N387" s="13"/>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c r="CH387" s="14"/>
      <c r="CI387" s="14"/>
      <c r="CJ387" s="14"/>
      <c r="CK387" s="14"/>
      <c r="CL387" s="14"/>
      <c r="CM387" s="14"/>
      <c r="CN387" s="14"/>
      <c r="CO387" s="14"/>
      <c r="CP387" s="14"/>
      <c r="CQ387" s="14"/>
      <c r="CR387" s="14"/>
      <c r="CS387" s="14"/>
      <c r="CT387" s="14"/>
      <c r="CU387" s="14"/>
      <c r="CV387" s="14"/>
      <c r="CW387" s="14"/>
      <c r="CX387" s="14"/>
      <c r="CY387" s="14"/>
      <c r="CZ387" s="14"/>
      <c r="DA387" s="14"/>
      <c r="DB387" s="14"/>
      <c r="DC387" s="14"/>
      <c r="DD387" s="14"/>
      <c r="DE387" s="14"/>
      <c r="DF387" s="14"/>
      <c r="DG387" s="14"/>
      <c r="DH387" s="14"/>
      <c r="DI387" s="14"/>
      <c r="DJ387" s="14"/>
      <c r="DK387" s="14"/>
      <c r="DL387" s="14"/>
      <c r="DM387" s="14"/>
      <c r="DN387" s="14"/>
      <c r="DO387" s="14"/>
      <c r="DP387" s="14"/>
      <c r="DQ387" s="14"/>
      <c r="DR387" s="14"/>
      <c r="DS387" s="14"/>
      <c r="DT387" s="14"/>
      <c r="DU387" s="14"/>
      <c r="DV387" s="14"/>
    </row>
    <row r="388" spans="3:126" s="5" customFormat="1" x14ac:dyDescent="0.3">
      <c r="C388" s="6"/>
      <c r="D388" s="7"/>
      <c r="E388" s="8"/>
      <c r="F388" s="9"/>
      <c r="G388" s="10"/>
      <c r="H388" s="10"/>
      <c r="I388" s="10"/>
      <c r="J388" s="10"/>
      <c r="L388" s="10"/>
      <c r="M388" s="12"/>
      <c r="N388" s="13"/>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c r="CH388" s="14"/>
      <c r="CI388" s="14"/>
      <c r="CJ388" s="14"/>
      <c r="CK388" s="14"/>
      <c r="CL388" s="14"/>
      <c r="CM388" s="14"/>
      <c r="CN388" s="14"/>
      <c r="CO388" s="14"/>
      <c r="CP388" s="14"/>
      <c r="CQ388" s="14"/>
      <c r="CR388" s="14"/>
      <c r="CS388" s="14"/>
      <c r="CT388" s="14"/>
      <c r="CU388" s="14"/>
      <c r="CV388" s="14"/>
      <c r="CW388" s="14"/>
      <c r="CX388" s="14"/>
      <c r="CY388" s="14"/>
      <c r="CZ388" s="14"/>
      <c r="DA388" s="14"/>
      <c r="DB388" s="14"/>
      <c r="DC388" s="14"/>
      <c r="DD388" s="14"/>
      <c r="DE388" s="14"/>
      <c r="DF388" s="14"/>
      <c r="DG388" s="14"/>
      <c r="DH388" s="14"/>
      <c r="DI388" s="14"/>
      <c r="DJ388" s="14"/>
      <c r="DK388" s="14"/>
      <c r="DL388" s="14"/>
      <c r="DM388" s="14"/>
      <c r="DN388" s="14"/>
      <c r="DO388" s="14"/>
      <c r="DP388" s="14"/>
      <c r="DQ388" s="14"/>
      <c r="DR388" s="14"/>
      <c r="DS388" s="14"/>
      <c r="DT388" s="14"/>
      <c r="DU388" s="14"/>
      <c r="DV388" s="14"/>
    </row>
    <row r="389" spans="3:126" s="5" customFormat="1" x14ac:dyDescent="0.3">
      <c r="C389" s="6"/>
      <c r="D389" s="7"/>
      <c r="E389" s="8"/>
      <c r="F389" s="9"/>
      <c r="G389" s="10"/>
      <c r="H389" s="10"/>
      <c r="I389" s="10"/>
      <c r="J389" s="10"/>
      <c r="L389" s="10"/>
      <c r="M389" s="12"/>
      <c r="N389" s="13"/>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c r="CH389" s="14"/>
      <c r="CI389" s="14"/>
      <c r="CJ389" s="14"/>
      <c r="CK389" s="14"/>
      <c r="CL389" s="14"/>
      <c r="CM389" s="14"/>
      <c r="CN389" s="14"/>
      <c r="CO389" s="14"/>
      <c r="CP389" s="14"/>
      <c r="CQ389" s="14"/>
      <c r="CR389" s="14"/>
      <c r="CS389" s="14"/>
      <c r="CT389" s="14"/>
      <c r="CU389" s="14"/>
      <c r="CV389" s="14"/>
      <c r="CW389" s="14"/>
      <c r="CX389" s="14"/>
      <c r="CY389" s="14"/>
      <c r="CZ389" s="14"/>
      <c r="DA389" s="14"/>
      <c r="DB389" s="14"/>
      <c r="DC389" s="14"/>
      <c r="DD389" s="14"/>
      <c r="DE389" s="14"/>
      <c r="DF389" s="14"/>
      <c r="DG389" s="14"/>
      <c r="DH389" s="14"/>
      <c r="DI389" s="14"/>
      <c r="DJ389" s="14"/>
      <c r="DK389" s="14"/>
      <c r="DL389" s="14"/>
      <c r="DM389" s="14"/>
      <c r="DN389" s="14"/>
      <c r="DO389" s="14"/>
      <c r="DP389" s="14"/>
      <c r="DQ389" s="14"/>
      <c r="DR389" s="14"/>
      <c r="DS389" s="14"/>
      <c r="DT389" s="14"/>
      <c r="DU389" s="14"/>
      <c r="DV389" s="14"/>
    </row>
    <row r="390" spans="3:126" s="5" customFormat="1" x14ac:dyDescent="0.3">
      <c r="C390" s="6"/>
      <c r="D390" s="7"/>
      <c r="E390" s="8"/>
      <c r="F390" s="9"/>
      <c r="G390" s="10"/>
      <c r="H390" s="10"/>
      <c r="I390" s="10"/>
      <c r="J390" s="10"/>
      <c r="L390" s="10"/>
      <c r="M390" s="12"/>
      <c r="N390" s="13"/>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c r="CH390" s="14"/>
      <c r="CI390" s="14"/>
      <c r="CJ390" s="14"/>
      <c r="CK390" s="14"/>
      <c r="CL390" s="14"/>
      <c r="CM390" s="14"/>
      <c r="CN390" s="14"/>
      <c r="CO390" s="14"/>
      <c r="CP390" s="14"/>
      <c r="CQ390" s="14"/>
      <c r="CR390" s="14"/>
      <c r="CS390" s="14"/>
      <c r="CT390" s="14"/>
      <c r="CU390" s="14"/>
      <c r="CV390" s="14"/>
      <c r="CW390" s="14"/>
      <c r="CX390" s="14"/>
      <c r="CY390" s="14"/>
      <c r="CZ390" s="14"/>
      <c r="DA390" s="14"/>
      <c r="DB390" s="14"/>
      <c r="DC390" s="14"/>
      <c r="DD390" s="14"/>
      <c r="DE390" s="14"/>
      <c r="DF390" s="14"/>
      <c r="DG390" s="14"/>
      <c r="DH390" s="14"/>
      <c r="DI390" s="14"/>
      <c r="DJ390" s="14"/>
      <c r="DK390" s="14"/>
      <c r="DL390" s="14"/>
      <c r="DM390" s="14"/>
      <c r="DN390" s="14"/>
      <c r="DO390" s="14"/>
      <c r="DP390" s="14"/>
      <c r="DQ390" s="14"/>
      <c r="DR390" s="14"/>
      <c r="DS390" s="14"/>
      <c r="DT390" s="14"/>
      <c r="DU390" s="14"/>
      <c r="DV390" s="14"/>
    </row>
    <row r="391" spans="3:126" s="5" customFormat="1" x14ac:dyDescent="0.3">
      <c r="C391" s="6"/>
      <c r="D391" s="7"/>
      <c r="E391" s="8"/>
      <c r="F391" s="9"/>
      <c r="G391" s="10"/>
      <c r="H391" s="10"/>
      <c r="I391" s="10"/>
      <c r="J391" s="10"/>
      <c r="L391" s="10"/>
      <c r="M391" s="12"/>
      <c r="N391" s="13"/>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c r="CH391" s="14"/>
      <c r="CI391" s="14"/>
      <c r="CJ391" s="14"/>
      <c r="CK391" s="14"/>
      <c r="CL391" s="14"/>
      <c r="CM391" s="14"/>
      <c r="CN391" s="14"/>
      <c r="CO391" s="14"/>
      <c r="CP391" s="14"/>
      <c r="CQ391" s="14"/>
      <c r="CR391" s="14"/>
      <c r="CS391" s="14"/>
      <c r="CT391" s="14"/>
      <c r="CU391" s="14"/>
      <c r="CV391" s="14"/>
      <c r="CW391" s="14"/>
      <c r="CX391" s="14"/>
      <c r="CY391" s="14"/>
      <c r="CZ391" s="14"/>
      <c r="DA391" s="14"/>
      <c r="DB391" s="14"/>
      <c r="DC391" s="14"/>
      <c r="DD391" s="14"/>
      <c r="DE391" s="14"/>
      <c r="DF391" s="14"/>
      <c r="DG391" s="14"/>
      <c r="DH391" s="14"/>
      <c r="DI391" s="14"/>
      <c r="DJ391" s="14"/>
      <c r="DK391" s="14"/>
      <c r="DL391" s="14"/>
      <c r="DM391" s="14"/>
      <c r="DN391" s="14"/>
      <c r="DO391" s="14"/>
      <c r="DP391" s="14"/>
      <c r="DQ391" s="14"/>
      <c r="DR391" s="14"/>
      <c r="DS391" s="14"/>
      <c r="DT391" s="14"/>
      <c r="DU391" s="14"/>
      <c r="DV391" s="14"/>
    </row>
    <row r="392" spans="3:126" s="5" customFormat="1" x14ac:dyDescent="0.3">
      <c r="C392" s="6"/>
      <c r="D392" s="7"/>
      <c r="E392" s="8"/>
      <c r="F392" s="9"/>
      <c r="G392" s="10"/>
      <c r="H392" s="10"/>
      <c r="I392" s="10"/>
      <c r="J392" s="10"/>
      <c r="L392" s="10"/>
      <c r="M392" s="12"/>
      <c r="N392" s="13"/>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c r="CH392" s="14"/>
      <c r="CI392" s="14"/>
      <c r="CJ392" s="14"/>
      <c r="CK392" s="14"/>
      <c r="CL392" s="14"/>
      <c r="CM392" s="14"/>
      <c r="CN392" s="14"/>
      <c r="CO392" s="14"/>
      <c r="CP392" s="14"/>
      <c r="CQ392" s="14"/>
      <c r="CR392" s="14"/>
      <c r="CS392" s="14"/>
      <c r="CT392" s="14"/>
      <c r="CU392" s="14"/>
      <c r="CV392" s="14"/>
      <c r="CW392" s="14"/>
      <c r="CX392" s="14"/>
      <c r="CY392" s="14"/>
      <c r="CZ392" s="14"/>
      <c r="DA392" s="14"/>
      <c r="DB392" s="14"/>
      <c r="DC392" s="14"/>
      <c r="DD392" s="14"/>
      <c r="DE392" s="14"/>
      <c r="DF392" s="14"/>
      <c r="DG392" s="14"/>
      <c r="DH392" s="14"/>
      <c r="DI392" s="14"/>
      <c r="DJ392" s="14"/>
      <c r="DK392" s="14"/>
      <c r="DL392" s="14"/>
      <c r="DM392" s="14"/>
      <c r="DN392" s="14"/>
      <c r="DO392" s="14"/>
      <c r="DP392" s="14"/>
      <c r="DQ392" s="14"/>
      <c r="DR392" s="14"/>
      <c r="DS392" s="14"/>
      <c r="DT392" s="14"/>
      <c r="DU392" s="14"/>
      <c r="DV392" s="14"/>
    </row>
    <row r="393" spans="3:126" s="5" customFormat="1" x14ac:dyDescent="0.3">
      <c r="C393" s="6"/>
      <c r="D393" s="7"/>
      <c r="E393" s="8"/>
      <c r="F393" s="9"/>
      <c r="G393" s="10"/>
      <c r="H393" s="10"/>
      <c r="I393" s="10"/>
      <c r="J393" s="10"/>
      <c r="L393" s="10"/>
      <c r="M393" s="12"/>
      <c r="N393" s="13"/>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c r="CH393" s="14"/>
      <c r="CI393" s="14"/>
      <c r="CJ393" s="14"/>
      <c r="CK393" s="14"/>
      <c r="CL393" s="14"/>
      <c r="CM393" s="14"/>
      <c r="CN393" s="14"/>
      <c r="CO393" s="14"/>
      <c r="CP393" s="14"/>
      <c r="CQ393" s="14"/>
      <c r="CR393" s="14"/>
      <c r="CS393" s="14"/>
      <c r="CT393" s="14"/>
      <c r="CU393" s="14"/>
      <c r="CV393" s="14"/>
      <c r="CW393" s="14"/>
      <c r="CX393" s="14"/>
      <c r="CY393" s="14"/>
      <c r="CZ393" s="14"/>
      <c r="DA393" s="14"/>
      <c r="DB393" s="14"/>
      <c r="DC393" s="14"/>
      <c r="DD393" s="14"/>
      <c r="DE393" s="14"/>
      <c r="DF393" s="14"/>
      <c r="DG393" s="14"/>
      <c r="DH393" s="14"/>
      <c r="DI393" s="14"/>
      <c r="DJ393" s="14"/>
      <c r="DK393" s="14"/>
      <c r="DL393" s="14"/>
      <c r="DM393" s="14"/>
      <c r="DN393" s="14"/>
      <c r="DO393" s="14"/>
      <c r="DP393" s="14"/>
      <c r="DQ393" s="14"/>
      <c r="DR393" s="14"/>
      <c r="DS393" s="14"/>
      <c r="DT393" s="14"/>
      <c r="DU393" s="14"/>
      <c r="DV393" s="14"/>
    </row>
    <row r="394" spans="3:126" s="5" customFormat="1" x14ac:dyDescent="0.3">
      <c r="C394" s="6"/>
      <c r="D394" s="7"/>
      <c r="E394" s="8"/>
      <c r="F394" s="9"/>
      <c r="G394" s="10"/>
      <c r="H394" s="10"/>
      <c r="I394" s="10"/>
      <c r="J394" s="10"/>
      <c r="L394" s="10"/>
      <c r="M394" s="12"/>
      <c r="N394" s="13"/>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c r="CH394" s="14"/>
      <c r="CI394" s="14"/>
      <c r="CJ394" s="14"/>
      <c r="CK394" s="14"/>
      <c r="CL394" s="14"/>
      <c r="CM394" s="14"/>
      <c r="CN394" s="14"/>
      <c r="CO394" s="14"/>
      <c r="CP394" s="14"/>
      <c r="CQ394" s="14"/>
      <c r="CR394" s="14"/>
      <c r="CS394" s="14"/>
      <c r="CT394" s="14"/>
      <c r="CU394" s="14"/>
      <c r="CV394" s="14"/>
      <c r="CW394" s="14"/>
      <c r="CX394" s="14"/>
      <c r="CY394" s="14"/>
      <c r="CZ394" s="14"/>
      <c r="DA394" s="14"/>
      <c r="DB394" s="14"/>
      <c r="DC394" s="14"/>
      <c r="DD394" s="14"/>
      <c r="DE394" s="14"/>
      <c r="DF394" s="14"/>
      <c r="DG394" s="14"/>
      <c r="DH394" s="14"/>
      <c r="DI394" s="14"/>
      <c r="DJ394" s="14"/>
      <c r="DK394" s="14"/>
      <c r="DL394" s="14"/>
      <c r="DM394" s="14"/>
      <c r="DN394" s="14"/>
      <c r="DO394" s="14"/>
      <c r="DP394" s="14"/>
      <c r="DQ394" s="14"/>
      <c r="DR394" s="14"/>
      <c r="DS394" s="14"/>
      <c r="DT394" s="14"/>
      <c r="DU394" s="14"/>
      <c r="DV394" s="14"/>
    </row>
    <row r="395" spans="3:126" s="5" customFormat="1" x14ac:dyDescent="0.3">
      <c r="C395" s="6"/>
      <c r="D395" s="7"/>
      <c r="E395" s="8"/>
      <c r="F395" s="9"/>
      <c r="G395" s="10"/>
      <c r="H395" s="10"/>
      <c r="I395" s="10"/>
      <c r="J395" s="10"/>
      <c r="L395" s="10"/>
      <c r="M395" s="12"/>
      <c r="N395" s="13"/>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c r="CH395" s="14"/>
      <c r="CI395" s="14"/>
      <c r="CJ395" s="14"/>
      <c r="CK395" s="14"/>
      <c r="CL395" s="14"/>
      <c r="CM395" s="14"/>
      <c r="CN395" s="14"/>
      <c r="CO395" s="14"/>
      <c r="CP395" s="14"/>
      <c r="CQ395" s="14"/>
      <c r="CR395" s="14"/>
      <c r="CS395" s="14"/>
      <c r="CT395" s="14"/>
      <c r="CU395" s="14"/>
      <c r="CV395" s="14"/>
      <c r="CW395" s="14"/>
      <c r="CX395" s="14"/>
      <c r="CY395" s="14"/>
      <c r="CZ395" s="14"/>
      <c r="DA395" s="14"/>
      <c r="DB395" s="14"/>
      <c r="DC395" s="14"/>
      <c r="DD395" s="14"/>
      <c r="DE395" s="14"/>
      <c r="DF395" s="14"/>
      <c r="DG395" s="14"/>
      <c r="DH395" s="14"/>
      <c r="DI395" s="14"/>
      <c r="DJ395" s="14"/>
      <c r="DK395" s="14"/>
      <c r="DL395" s="14"/>
      <c r="DM395" s="14"/>
      <c r="DN395" s="14"/>
      <c r="DO395" s="14"/>
      <c r="DP395" s="14"/>
      <c r="DQ395" s="14"/>
      <c r="DR395" s="14"/>
      <c r="DS395" s="14"/>
      <c r="DT395" s="14"/>
      <c r="DU395" s="14"/>
      <c r="DV395" s="14"/>
    </row>
    <row r="396" spans="3:126" s="5" customFormat="1" x14ac:dyDescent="0.3">
      <c r="C396" s="6"/>
      <c r="D396" s="7"/>
      <c r="E396" s="8"/>
      <c r="F396" s="9"/>
      <c r="G396" s="10"/>
      <c r="H396" s="10"/>
      <c r="I396" s="10"/>
      <c r="J396" s="10"/>
      <c r="L396" s="10"/>
      <c r="M396" s="12"/>
      <c r="N396" s="13"/>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row>
    <row r="397" spans="3:126" s="5" customFormat="1" x14ac:dyDescent="0.3">
      <c r="C397" s="6"/>
      <c r="D397" s="7"/>
      <c r="E397" s="8"/>
      <c r="F397" s="9"/>
      <c r="G397" s="10"/>
      <c r="H397" s="10"/>
      <c r="I397" s="10"/>
      <c r="J397" s="10"/>
      <c r="L397" s="10"/>
      <c r="M397" s="12"/>
      <c r="N397" s="13"/>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c r="CH397" s="14"/>
      <c r="CI397" s="14"/>
      <c r="CJ397" s="14"/>
      <c r="CK397" s="14"/>
      <c r="CL397" s="14"/>
      <c r="CM397" s="14"/>
      <c r="CN397" s="14"/>
      <c r="CO397" s="14"/>
      <c r="CP397" s="14"/>
      <c r="CQ397" s="14"/>
      <c r="CR397" s="14"/>
      <c r="CS397" s="14"/>
      <c r="CT397" s="14"/>
      <c r="CU397" s="14"/>
      <c r="CV397" s="14"/>
      <c r="CW397" s="14"/>
      <c r="CX397" s="14"/>
      <c r="CY397" s="14"/>
      <c r="CZ397" s="14"/>
      <c r="DA397" s="14"/>
      <c r="DB397" s="14"/>
      <c r="DC397" s="14"/>
      <c r="DD397" s="14"/>
      <c r="DE397" s="14"/>
      <c r="DF397" s="14"/>
      <c r="DG397" s="14"/>
      <c r="DH397" s="14"/>
      <c r="DI397" s="14"/>
      <c r="DJ397" s="14"/>
      <c r="DK397" s="14"/>
      <c r="DL397" s="14"/>
      <c r="DM397" s="14"/>
      <c r="DN397" s="14"/>
      <c r="DO397" s="14"/>
      <c r="DP397" s="14"/>
      <c r="DQ397" s="14"/>
      <c r="DR397" s="14"/>
      <c r="DS397" s="14"/>
      <c r="DT397" s="14"/>
      <c r="DU397" s="14"/>
      <c r="DV397" s="14"/>
    </row>
    <row r="398" spans="3:126" s="5" customFormat="1" x14ac:dyDescent="0.3">
      <c r="C398" s="6"/>
      <c r="D398" s="7"/>
      <c r="E398" s="8"/>
      <c r="F398" s="9"/>
      <c r="G398" s="10"/>
      <c r="H398" s="10"/>
      <c r="I398" s="10"/>
      <c r="J398" s="10"/>
      <c r="L398" s="10"/>
      <c r="M398" s="12"/>
      <c r="N398" s="13"/>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c r="CH398" s="14"/>
      <c r="CI398" s="14"/>
      <c r="CJ398" s="14"/>
      <c r="CK398" s="14"/>
      <c r="CL398" s="14"/>
      <c r="CM398" s="14"/>
      <c r="CN398" s="14"/>
      <c r="CO398" s="14"/>
      <c r="CP398" s="14"/>
      <c r="CQ398" s="14"/>
      <c r="CR398" s="14"/>
      <c r="CS398" s="14"/>
      <c r="CT398" s="14"/>
      <c r="CU398" s="14"/>
      <c r="CV398" s="14"/>
      <c r="CW398" s="14"/>
      <c r="CX398" s="14"/>
      <c r="CY398" s="14"/>
      <c r="CZ398" s="14"/>
      <c r="DA398" s="14"/>
      <c r="DB398" s="14"/>
      <c r="DC398" s="14"/>
      <c r="DD398" s="14"/>
      <c r="DE398" s="14"/>
      <c r="DF398" s="14"/>
      <c r="DG398" s="14"/>
      <c r="DH398" s="14"/>
      <c r="DI398" s="14"/>
      <c r="DJ398" s="14"/>
      <c r="DK398" s="14"/>
      <c r="DL398" s="14"/>
      <c r="DM398" s="14"/>
      <c r="DN398" s="14"/>
      <c r="DO398" s="14"/>
      <c r="DP398" s="14"/>
      <c r="DQ398" s="14"/>
      <c r="DR398" s="14"/>
      <c r="DS398" s="14"/>
      <c r="DT398" s="14"/>
      <c r="DU398" s="14"/>
      <c r="DV398" s="14"/>
    </row>
    <row r="399" spans="3:126" s="5" customFormat="1" x14ac:dyDescent="0.3">
      <c r="C399" s="6"/>
      <c r="D399" s="7"/>
      <c r="E399" s="8"/>
      <c r="F399" s="9"/>
      <c r="G399" s="10"/>
      <c r="H399" s="10"/>
      <c r="I399" s="10"/>
      <c r="J399" s="10"/>
      <c r="L399" s="10"/>
      <c r="M399" s="12"/>
      <c r="N399" s="13"/>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c r="CH399" s="14"/>
      <c r="CI399" s="14"/>
      <c r="CJ399" s="14"/>
      <c r="CK399" s="14"/>
      <c r="CL399" s="14"/>
      <c r="CM399" s="14"/>
      <c r="CN399" s="14"/>
      <c r="CO399" s="14"/>
      <c r="CP399" s="14"/>
      <c r="CQ399" s="14"/>
      <c r="CR399" s="14"/>
      <c r="CS399" s="14"/>
      <c r="CT399" s="14"/>
      <c r="CU399" s="14"/>
      <c r="CV399" s="14"/>
      <c r="CW399" s="14"/>
      <c r="CX399" s="14"/>
      <c r="CY399" s="14"/>
      <c r="CZ399" s="14"/>
      <c r="DA399" s="14"/>
      <c r="DB399" s="14"/>
      <c r="DC399" s="14"/>
      <c r="DD399" s="14"/>
      <c r="DE399" s="14"/>
      <c r="DF399" s="14"/>
      <c r="DG399" s="14"/>
      <c r="DH399" s="14"/>
      <c r="DI399" s="14"/>
      <c r="DJ399" s="14"/>
      <c r="DK399" s="14"/>
      <c r="DL399" s="14"/>
      <c r="DM399" s="14"/>
      <c r="DN399" s="14"/>
      <c r="DO399" s="14"/>
      <c r="DP399" s="14"/>
      <c r="DQ399" s="14"/>
      <c r="DR399" s="14"/>
      <c r="DS399" s="14"/>
      <c r="DT399" s="14"/>
      <c r="DU399" s="14"/>
      <c r="DV399" s="14"/>
    </row>
    <row r="400" spans="3:126" s="5" customFormat="1" x14ac:dyDescent="0.3">
      <c r="C400" s="6"/>
      <c r="D400" s="7"/>
      <c r="E400" s="8"/>
      <c r="F400" s="9"/>
      <c r="G400" s="10"/>
      <c r="H400" s="10"/>
      <c r="I400" s="10"/>
      <c r="J400" s="10"/>
      <c r="L400" s="10"/>
      <c r="M400" s="12"/>
      <c r="N400" s="13"/>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c r="CH400" s="14"/>
      <c r="CI400" s="14"/>
      <c r="CJ400" s="14"/>
      <c r="CK400" s="14"/>
      <c r="CL400" s="14"/>
      <c r="CM400" s="14"/>
      <c r="CN400" s="14"/>
      <c r="CO400" s="14"/>
      <c r="CP400" s="14"/>
      <c r="CQ400" s="14"/>
      <c r="CR400" s="14"/>
      <c r="CS400" s="14"/>
      <c r="CT400" s="14"/>
      <c r="CU400" s="14"/>
      <c r="CV400" s="14"/>
      <c r="CW400" s="14"/>
      <c r="CX400" s="14"/>
      <c r="CY400" s="14"/>
      <c r="CZ400" s="14"/>
      <c r="DA400" s="14"/>
      <c r="DB400" s="14"/>
      <c r="DC400" s="14"/>
      <c r="DD400" s="14"/>
      <c r="DE400" s="14"/>
      <c r="DF400" s="14"/>
      <c r="DG400" s="14"/>
      <c r="DH400" s="14"/>
      <c r="DI400" s="14"/>
      <c r="DJ400" s="14"/>
      <c r="DK400" s="14"/>
      <c r="DL400" s="14"/>
      <c r="DM400" s="14"/>
      <c r="DN400" s="14"/>
      <c r="DO400" s="14"/>
      <c r="DP400" s="14"/>
      <c r="DQ400" s="14"/>
      <c r="DR400" s="14"/>
      <c r="DS400" s="14"/>
      <c r="DT400" s="14"/>
      <c r="DU400" s="14"/>
      <c r="DV400" s="14"/>
    </row>
    <row r="401" spans="3:126" s="5" customFormat="1" x14ac:dyDescent="0.3">
      <c r="C401" s="6"/>
      <c r="D401" s="7"/>
      <c r="E401" s="8"/>
      <c r="F401" s="9"/>
      <c r="G401" s="10"/>
      <c r="H401" s="10"/>
      <c r="I401" s="10"/>
      <c r="J401" s="10"/>
      <c r="L401" s="10"/>
      <c r="M401" s="12"/>
      <c r="N401" s="13"/>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c r="CH401" s="14"/>
      <c r="CI401" s="14"/>
      <c r="CJ401" s="14"/>
      <c r="CK401" s="14"/>
      <c r="CL401" s="14"/>
      <c r="CM401" s="14"/>
      <c r="CN401" s="14"/>
      <c r="CO401" s="14"/>
      <c r="CP401" s="14"/>
      <c r="CQ401" s="14"/>
      <c r="CR401" s="14"/>
      <c r="CS401" s="14"/>
      <c r="CT401" s="14"/>
      <c r="CU401" s="14"/>
      <c r="CV401" s="14"/>
      <c r="CW401" s="14"/>
      <c r="CX401" s="14"/>
      <c r="CY401" s="14"/>
      <c r="CZ401" s="14"/>
      <c r="DA401" s="14"/>
      <c r="DB401" s="14"/>
      <c r="DC401" s="14"/>
      <c r="DD401" s="14"/>
      <c r="DE401" s="14"/>
      <c r="DF401" s="14"/>
      <c r="DG401" s="14"/>
      <c r="DH401" s="14"/>
      <c r="DI401" s="14"/>
      <c r="DJ401" s="14"/>
      <c r="DK401" s="14"/>
      <c r="DL401" s="14"/>
      <c r="DM401" s="14"/>
      <c r="DN401" s="14"/>
      <c r="DO401" s="14"/>
      <c r="DP401" s="14"/>
      <c r="DQ401" s="14"/>
      <c r="DR401" s="14"/>
      <c r="DS401" s="14"/>
      <c r="DT401" s="14"/>
      <c r="DU401" s="14"/>
      <c r="DV401" s="14"/>
    </row>
    <row r="402" spans="3:126" s="5" customFormat="1" x14ac:dyDescent="0.3">
      <c r="C402" s="6"/>
      <c r="D402" s="7"/>
      <c r="E402" s="8"/>
      <c r="F402" s="9"/>
      <c r="G402" s="10"/>
      <c r="H402" s="10"/>
      <c r="I402" s="10"/>
      <c r="J402" s="10"/>
      <c r="L402" s="10"/>
      <c r="M402" s="12"/>
      <c r="N402" s="13"/>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c r="CH402" s="14"/>
      <c r="CI402" s="14"/>
      <c r="CJ402" s="14"/>
      <c r="CK402" s="14"/>
      <c r="CL402" s="14"/>
      <c r="CM402" s="14"/>
      <c r="CN402" s="14"/>
      <c r="CO402" s="14"/>
      <c r="CP402" s="14"/>
      <c r="CQ402" s="14"/>
      <c r="CR402" s="14"/>
      <c r="CS402" s="14"/>
      <c r="CT402" s="14"/>
      <c r="CU402" s="14"/>
      <c r="CV402" s="14"/>
      <c r="CW402" s="14"/>
      <c r="CX402" s="14"/>
      <c r="CY402" s="14"/>
      <c r="CZ402" s="14"/>
      <c r="DA402" s="14"/>
      <c r="DB402" s="14"/>
      <c r="DC402" s="14"/>
      <c r="DD402" s="14"/>
      <c r="DE402" s="14"/>
      <c r="DF402" s="14"/>
      <c r="DG402" s="14"/>
      <c r="DH402" s="14"/>
      <c r="DI402" s="14"/>
      <c r="DJ402" s="14"/>
      <c r="DK402" s="14"/>
      <c r="DL402" s="14"/>
      <c r="DM402" s="14"/>
      <c r="DN402" s="14"/>
      <c r="DO402" s="14"/>
      <c r="DP402" s="14"/>
      <c r="DQ402" s="14"/>
      <c r="DR402" s="14"/>
      <c r="DS402" s="14"/>
      <c r="DT402" s="14"/>
      <c r="DU402" s="14"/>
      <c r="DV402" s="14"/>
    </row>
    <row r="403" spans="3:126" s="5" customFormat="1" x14ac:dyDescent="0.3">
      <c r="C403" s="6"/>
      <c r="D403" s="7"/>
      <c r="E403" s="8"/>
      <c r="F403" s="9"/>
      <c r="G403" s="10"/>
      <c r="H403" s="10"/>
      <c r="I403" s="10"/>
      <c r="J403" s="10"/>
      <c r="L403" s="10"/>
      <c r="M403" s="12"/>
      <c r="N403" s="13"/>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c r="CH403" s="14"/>
      <c r="CI403" s="14"/>
      <c r="CJ403" s="14"/>
      <c r="CK403" s="14"/>
      <c r="CL403" s="14"/>
      <c r="CM403" s="14"/>
      <c r="CN403" s="14"/>
      <c r="CO403" s="14"/>
      <c r="CP403" s="14"/>
      <c r="CQ403" s="14"/>
      <c r="CR403" s="14"/>
      <c r="CS403" s="14"/>
      <c r="CT403" s="14"/>
      <c r="CU403" s="14"/>
      <c r="CV403" s="14"/>
      <c r="CW403" s="14"/>
      <c r="CX403" s="14"/>
      <c r="CY403" s="14"/>
      <c r="CZ403" s="14"/>
      <c r="DA403" s="14"/>
      <c r="DB403" s="14"/>
      <c r="DC403" s="14"/>
      <c r="DD403" s="14"/>
      <c r="DE403" s="14"/>
      <c r="DF403" s="14"/>
      <c r="DG403" s="14"/>
      <c r="DH403" s="14"/>
      <c r="DI403" s="14"/>
      <c r="DJ403" s="14"/>
      <c r="DK403" s="14"/>
      <c r="DL403" s="14"/>
      <c r="DM403" s="14"/>
      <c r="DN403" s="14"/>
      <c r="DO403" s="14"/>
      <c r="DP403" s="14"/>
      <c r="DQ403" s="14"/>
      <c r="DR403" s="14"/>
      <c r="DS403" s="14"/>
      <c r="DT403" s="14"/>
      <c r="DU403" s="14"/>
      <c r="DV403" s="14"/>
    </row>
    <row r="404" spans="3:126" s="5" customFormat="1" x14ac:dyDescent="0.3">
      <c r="C404" s="6"/>
      <c r="D404" s="7"/>
      <c r="E404" s="8"/>
      <c r="F404" s="9"/>
      <c r="G404" s="10"/>
      <c r="H404" s="10"/>
      <c r="I404" s="10"/>
      <c r="J404" s="10"/>
      <c r="L404" s="10"/>
      <c r="M404" s="12"/>
      <c r="N404" s="13"/>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c r="CH404" s="14"/>
      <c r="CI404" s="14"/>
      <c r="CJ404" s="14"/>
      <c r="CK404" s="14"/>
      <c r="CL404" s="14"/>
      <c r="CM404" s="14"/>
      <c r="CN404" s="14"/>
      <c r="CO404" s="14"/>
      <c r="CP404" s="14"/>
      <c r="CQ404" s="14"/>
      <c r="CR404" s="14"/>
      <c r="CS404" s="14"/>
      <c r="CT404" s="14"/>
      <c r="CU404" s="14"/>
      <c r="CV404" s="14"/>
      <c r="CW404" s="14"/>
      <c r="CX404" s="14"/>
      <c r="CY404" s="14"/>
      <c r="CZ404" s="14"/>
      <c r="DA404" s="14"/>
      <c r="DB404" s="14"/>
      <c r="DC404" s="14"/>
      <c r="DD404" s="14"/>
      <c r="DE404" s="14"/>
      <c r="DF404" s="14"/>
      <c r="DG404" s="14"/>
      <c r="DH404" s="14"/>
      <c r="DI404" s="14"/>
      <c r="DJ404" s="14"/>
      <c r="DK404" s="14"/>
      <c r="DL404" s="14"/>
      <c r="DM404" s="14"/>
      <c r="DN404" s="14"/>
      <c r="DO404" s="14"/>
      <c r="DP404" s="14"/>
      <c r="DQ404" s="14"/>
      <c r="DR404" s="14"/>
      <c r="DS404" s="14"/>
      <c r="DT404" s="14"/>
      <c r="DU404" s="14"/>
      <c r="DV404" s="14"/>
    </row>
    <row r="405" spans="3:126" s="5" customFormat="1" x14ac:dyDescent="0.3">
      <c r="C405" s="6"/>
      <c r="D405" s="7"/>
      <c r="E405" s="8"/>
      <c r="F405" s="9"/>
      <c r="G405" s="10"/>
      <c r="H405" s="10"/>
      <c r="I405" s="10"/>
      <c r="J405" s="10"/>
      <c r="L405" s="10"/>
      <c r="M405" s="12"/>
      <c r="N405" s="13"/>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c r="CH405" s="14"/>
      <c r="CI405" s="14"/>
      <c r="CJ405" s="14"/>
      <c r="CK405" s="14"/>
      <c r="CL405" s="14"/>
      <c r="CM405" s="14"/>
      <c r="CN405" s="14"/>
      <c r="CO405" s="14"/>
      <c r="CP405" s="14"/>
      <c r="CQ405" s="14"/>
      <c r="CR405" s="14"/>
      <c r="CS405" s="14"/>
      <c r="CT405" s="14"/>
      <c r="CU405" s="14"/>
      <c r="CV405" s="14"/>
      <c r="CW405" s="14"/>
      <c r="CX405" s="14"/>
      <c r="CY405" s="14"/>
      <c r="CZ405" s="14"/>
      <c r="DA405" s="14"/>
      <c r="DB405" s="14"/>
      <c r="DC405" s="14"/>
      <c r="DD405" s="14"/>
      <c r="DE405" s="14"/>
      <c r="DF405" s="14"/>
      <c r="DG405" s="14"/>
      <c r="DH405" s="14"/>
      <c r="DI405" s="14"/>
      <c r="DJ405" s="14"/>
      <c r="DK405" s="14"/>
      <c r="DL405" s="14"/>
      <c r="DM405" s="14"/>
      <c r="DN405" s="14"/>
      <c r="DO405" s="14"/>
      <c r="DP405" s="14"/>
      <c r="DQ405" s="14"/>
      <c r="DR405" s="14"/>
      <c r="DS405" s="14"/>
      <c r="DT405" s="14"/>
      <c r="DU405" s="14"/>
      <c r="DV405" s="14"/>
    </row>
    <row r="406" spans="3:126" s="5" customFormat="1" x14ac:dyDescent="0.3">
      <c r="C406" s="6"/>
      <c r="D406" s="7"/>
      <c r="E406" s="8"/>
      <c r="F406" s="9"/>
      <c r="G406" s="10"/>
      <c r="H406" s="10"/>
      <c r="I406" s="10"/>
      <c r="J406" s="10"/>
      <c r="L406" s="10"/>
      <c r="M406" s="12"/>
      <c r="N406" s="13"/>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row>
    <row r="407" spans="3:126" s="5" customFormat="1" x14ac:dyDescent="0.3">
      <c r="C407" s="6"/>
      <c r="D407" s="7"/>
      <c r="E407" s="8"/>
      <c r="F407" s="9"/>
      <c r="G407" s="10"/>
      <c r="H407" s="10"/>
      <c r="I407" s="10"/>
      <c r="J407" s="10"/>
      <c r="L407" s="10"/>
      <c r="M407" s="12"/>
      <c r="N407" s="13"/>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c r="CH407" s="14"/>
      <c r="CI407" s="14"/>
      <c r="CJ407" s="14"/>
      <c r="CK407" s="14"/>
      <c r="CL407" s="14"/>
      <c r="CM407" s="14"/>
      <c r="CN407" s="14"/>
      <c r="CO407" s="14"/>
      <c r="CP407" s="14"/>
      <c r="CQ407" s="14"/>
      <c r="CR407" s="14"/>
      <c r="CS407" s="14"/>
      <c r="CT407" s="14"/>
      <c r="CU407" s="14"/>
      <c r="CV407" s="14"/>
      <c r="CW407" s="14"/>
      <c r="CX407" s="14"/>
      <c r="CY407" s="14"/>
      <c r="CZ407" s="14"/>
      <c r="DA407" s="14"/>
      <c r="DB407" s="14"/>
      <c r="DC407" s="14"/>
      <c r="DD407" s="14"/>
      <c r="DE407" s="14"/>
      <c r="DF407" s="14"/>
      <c r="DG407" s="14"/>
      <c r="DH407" s="14"/>
      <c r="DI407" s="14"/>
      <c r="DJ407" s="14"/>
      <c r="DK407" s="14"/>
      <c r="DL407" s="14"/>
      <c r="DM407" s="14"/>
      <c r="DN407" s="14"/>
      <c r="DO407" s="14"/>
      <c r="DP407" s="14"/>
      <c r="DQ407" s="14"/>
      <c r="DR407" s="14"/>
      <c r="DS407" s="14"/>
      <c r="DT407" s="14"/>
      <c r="DU407" s="14"/>
      <c r="DV407" s="14"/>
    </row>
    <row r="408" spans="3:126" s="5" customFormat="1" x14ac:dyDescent="0.3">
      <c r="C408" s="6"/>
      <c r="D408" s="7"/>
      <c r="E408" s="8"/>
      <c r="F408" s="9"/>
      <c r="G408" s="10"/>
      <c r="H408" s="10"/>
      <c r="I408" s="10"/>
      <c r="J408" s="10"/>
      <c r="L408" s="10"/>
      <c r="M408" s="12"/>
      <c r="N408" s="13"/>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c r="CH408" s="14"/>
      <c r="CI408" s="14"/>
      <c r="CJ408" s="14"/>
      <c r="CK408" s="14"/>
      <c r="CL408" s="14"/>
      <c r="CM408" s="14"/>
      <c r="CN408" s="14"/>
      <c r="CO408" s="14"/>
      <c r="CP408" s="14"/>
      <c r="CQ408" s="14"/>
      <c r="CR408" s="14"/>
      <c r="CS408" s="14"/>
      <c r="CT408" s="14"/>
      <c r="CU408" s="14"/>
      <c r="CV408" s="14"/>
      <c r="CW408" s="14"/>
      <c r="CX408" s="14"/>
      <c r="CY408" s="14"/>
      <c r="CZ408" s="14"/>
      <c r="DA408" s="14"/>
      <c r="DB408" s="14"/>
      <c r="DC408" s="14"/>
      <c r="DD408" s="14"/>
      <c r="DE408" s="14"/>
      <c r="DF408" s="14"/>
      <c r="DG408" s="14"/>
      <c r="DH408" s="14"/>
      <c r="DI408" s="14"/>
      <c r="DJ408" s="14"/>
      <c r="DK408" s="14"/>
      <c r="DL408" s="14"/>
      <c r="DM408" s="14"/>
      <c r="DN408" s="14"/>
      <c r="DO408" s="14"/>
      <c r="DP408" s="14"/>
      <c r="DQ408" s="14"/>
      <c r="DR408" s="14"/>
      <c r="DS408" s="14"/>
      <c r="DT408" s="14"/>
      <c r="DU408" s="14"/>
      <c r="DV408" s="14"/>
    </row>
    <row r="409" spans="3:126" s="5" customFormat="1" x14ac:dyDescent="0.3">
      <c r="C409" s="6"/>
      <c r="D409" s="7"/>
      <c r="E409" s="8"/>
      <c r="F409" s="9"/>
      <c r="G409" s="10"/>
      <c r="H409" s="10"/>
      <c r="I409" s="10"/>
      <c r="J409" s="10"/>
      <c r="L409" s="10"/>
      <c r="M409" s="12"/>
      <c r="N409" s="13"/>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c r="CH409" s="14"/>
      <c r="CI409" s="14"/>
      <c r="CJ409" s="14"/>
      <c r="CK409" s="14"/>
      <c r="CL409" s="14"/>
      <c r="CM409" s="14"/>
      <c r="CN409" s="14"/>
      <c r="CO409" s="14"/>
      <c r="CP409" s="14"/>
      <c r="CQ409" s="14"/>
      <c r="CR409" s="14"/>
      <c r="CS409" s="14"/>
      <c r="CT409" s="14"/>
      <c r="CU409" s="14"/>
      <c r="CV409" s="14"/>
      <c r="CW409" s="14"/>
      <c r="CX409" s="14"/>
      <c r="CY409" s="14"/>
      <c r="CZ409" s="14"/>
      <c r="DA409" s="14"/>
      <c r="DB409" s="14"/>
      <c r="DC409" s="14"/>
      <c r="DD409" s="14"/>
      <c r="DE409" s="14"/>
      <c r="DF409" s="14"/>
      <c r="DG409" s="14"/>
      <c r="DH409" s="14"/>
      <c r="DI409" s="14"/>
      <c r="DJ409" s="14"/>
      <c r="DK409" s="14"/>
      <c r="DL409" s="14"/>
      <c r="DM409" s="14"/>
      <c r="DN409" s="14"/>
      <c r="DO409" s="14"/>
      <c r="DP409" s="14"/>
      <c r="DQ409" s="14"/>
      <c r="DR409" s="14"/>
      <c r="DS409" s="14"/>
      <c r="DT409" s="14"/>
      <c r="DU409" s="14"/>
      <c r="DV409" s="14"/>
    </row>
    <row r="410" spans="3:126" s="5" customFormat="1" x14ac:dyDescent="0.3">
      <c r="C410" s="6"/>
      <c r="D410" s="7"/>
      <c r="E410" s="8"/>
      <c r="F410" s="9"/>
      <c r="G410" s="10"/>
      <c r="H410" s="10"/>
      <c r="I410" s="10"/>
      <c r="J410" s="10"/>
      <c r="L410" s="10"/>
      <c r="M410" s="12"/>
      <c r="N410" s="13"/>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c r="CH410" s="14"/>
      <c r="CI410" s="14"/>
      <c r="CJ410" s="14"/>
      <c r="CK410" s="14"/>
      <c r="CL410" s="14"/>
      <c r="CM410" s="14"/>
      <c r="CN410" s="14"/>
      <c r="CO410" s="14"/>
      <c r="CP410" s="14"/>
      <c r="CQ410" s="14"/>
      <c r="CR410" s="14"/>
      <c r="CS410" s="14"/>
      <c r="CT410" s="14"/>
      <c r="CU410" s="14"/>
      <c r="CV410" s="14"/>
      <c r="CW410" s="14"/>
      <c r="CX410" s="14"/>
      <c r="CY410" s="14"/>
      <c r="CZ410" s="14"/>
      <c r="DA410" s="14"/>
      <c r="DB410" s="14"/>
      <c r="DC410" s="14"/>
      <c r="DD410" s="14"/>
      <c r="DE410" s="14"/>
      <c r="DF410" s="14"/>
      <c r="DG410" s="14"/>
      <c r="DH410" s="14"/>
      <c r="DI410" s="14"/>
      <c r="DJ410" s="14"/>
      <c r="DK410" s="14"/>
      <c r="DL410" s="14"/>
      <c r="DM410" s="14"/>
      <c r="DN410" s="14"/>
      <c r="DO410" s="14"/>
      <c r="DP410" s="14"/>
      <c r="DQ410" s="14"/>
      <c r="DR410" s="14"/>
      <c r="DS410" s="14"/>
      <c r="DT410" s="14"/>
      <c r="DU410" s="14"/>
      <c r="DV410" s="14"/>
    </row>
    <row r="411" spans="3:126" s="5" customFormat="1" x14ac:dyDescent="0.3">
      <c r="C411" s="6"/>
      <c r="D411" s="7"/>
      <c r="E411" s="8"/>
      <c r="F411" s="9"/>
      <c r="G411" s="10"/>
      <c r="H411" s="10"/>
      <c r="I411" s="10"/>
      <c r="J411" s="10"/>
      <c r="L411" s="10"/>
      <c r="M411" s="12"/>
      <c r="N411" s="13"/>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c r="CH411" s="14"/>
      <c r="CI411" s="14"/>
      <c r="CJ411" s="14"/>
      <c r="CK411" s="14"/>
      <c r="CL411" s="14"/>
      <c r="CM411" s="14"/>
      <c r="CN411" s="14"/>
      <c r="CO411" s="14"/>
      <c r="CP411" s="14"/>
      <c r="CQ411" s="14"/>
      <c r="CR411" s="14"/>
      <c r="CS411" s="14"/>
      <c r="CT411" s="14"/>
      <c r="CU411" s="14"/>
      <c r="CV411" s="14"/>
      <c r="CW411" s="14"/>
      <c r="CX411" s="14"/>
      <c r="CY411" s="14"/>
      <c r="CZ411" s="14"/>
      <c r="DA411" s="14"/>
      <c r="DB411" s="14"/>
      <c r="DC411" s="14"/>
      <c r="DD411" s="14"/>
      <c r="DE411" s="14"/>
      <c r="DF411" s="14"/>
      <c r="DG411" s="14"/>
      <c r="DH411" s="14"/>
      <c r="DI411" s="14"/>
      <c r="DJ411" s="14"/>
      <c r="DK411" s="14"/>
      <c r="DL411" s="14"/>
      <c r="DM411" s="14"/>
      <c r="DN411" s="14"/>
      <c r="DO411" s="14"/>
      <c r="DP411" s="14"/>
      <c r="DQ411" s="14"/>
      <c r="DR411" s="14"/>
      <c r="DS411" s="14"/>
      <c r="DT411" s="14"/>
      <c r="DU411" s="14"/>
      <c r="DV411" s="14"/>
    </row>
    <row r="412" spans="3:126" s="5" customFormat="1" x14ac:dyDescent="0.3">
      <c r="C412" s="6"/>
      <c r="D412" s="7"/>
      <c r="E412" s="8"/>
      <c r="F412" s="9"/>
      <c r="G412" s="10"/>
      <c r="H412" s="10"/>
      <c r="I412" s="10"/>
      <c r="J412" s="10"/>
      <c r="L412" s="10"/>
      <c r="M412" s="12"/>
      <c r="N412" s="13"/>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c r="CH412" s="14"/>
      <c r="CI412" s="14"/>
      <c r="CJ412" s="14"/>
      <c r="CK412" s="14"/>
      <c r="CL412" s="14"/>
      <c r="CM412" s="14"/>
      <c r="CN412" s="14"/>
      <c r="CO412" s="14"/>
      <c r="CP412" s="14"/>
      <c r="CQ412" s="14"/>
      <c r="CR412" s="14"/>
      <c r="CS412" s="14"/>
      <c r="CT412" s="14"/>
      <c r="CU412" s="14"/>
      <c r="CV412" s="14"/>
      <c r="CW412" s="14"/>
      <c r="CX412" s="14"/>
      <c r="CY412" s="14"/>
      <c r="CZ412" s="14"/>
      <c r="DA412" s="14"/>
      <c r="DB412" s="14"/>
      <c r="DC412" s="14"/>
      <c r="DD412" s="14"/>
      <c r="DE412" s="14"/>
      <c r="DF412" s="14"/>
      <c r="DG412" s="14"/>
      <c r="DH412" s="14"/>
      <c r="DI412" s="14"/>
      <c r="DJ412" s="14"/>
      <c r="DK412" s="14"/>
      <c r="DL412" s="14"/>
      <c r="DM412" s="14"/>
      <c r="DN412" s="14"/>
      <c r="DO412" s="14"/>
      <c r="DP412" s="14"/>
      <c r="DQ412" s="14"/>
      <c r="DR412" s="14"/>
      <c r="DS412" s="14"/>
      <c r="DT412" s="14"/>
      <c r="DU412" s="14"/>
      <c r="DV412" s="14"/>
    </row>
    <row r="413" spans="3:126" s="5" customFormat="1" x14ac:dyDescent="0.3">
      <c r="C413" s="6"/>
      <c r="D413" s="7"/>
      <c r="E413" s="8"/>
      <c r="F413" s="9"/>
      <c r="G413" s="10"/>
      <c r="H413" s="10"/>
      <c r="I413" s="10"/>
      <c r="J413" s="10"/>
      <c r="L413" s="10"/>
      <c r="M413" s="12"/>
      <c r="N413" s="13"/>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c r="CH413" s="14"/>
      <c r="CI413" s="14"/>
      <c r="CJ413" s="14"/>
      <c r="CK413" s="14"/>
      <c r="CL413" s="14"/>
      <c r="CM413" s="14"/>
      <c r="CN413" s="14"/>
      <c r="CO413" s="14"/>
      <c r="CP413" s="14"/>
      <c r="CQ413" s="14"/>
      <c r="CR413" s="14"/>
      <c r="CS413" s="14"/>
      <c r="CT413" s="14"/>
      <c r="CU413" s="14"/>
      <c r="CV413" s="14"/>
      <c r="CW413" s="14"/>
      <c r="CX413" s="14"/>
      <c r="CY413" s="14"/>
      <c r="CZ413" s="14"/>
      <c r="DA413" s="14"/>
      <c r="DB413" s="14"/>
      <c r="DC413" s="14"/>
      <c r="DD413" s="14"/>
      <c r="DE413" s="14"/>
      <c r="DF413" s="14"/>
      <c r="DG413" s="14"/>
      <c r="DH413" s="14"/>
      <c r="DI413" s="14"/>
      <c r="DJ413" s="14"/>
      <c r="DK413" s="14"/>
      <c r="DL413" s="14"/>
      <c r="DM413" s="14"/>
      <c r="DN413" s="14"/>
      <c r="DO413" s="14"/>
      <c r="DP413" s="14"/>
      <c r="DQ413" s="14"/>
      <c r="DR413" s="14"/>
      <c r="DS413" s="14"/>
      <c r="DT413" s="14"/>
      <c r="DU413" s="14"/>
      <c r="DV413" s="14"/>
    </row>
    <row r="414" spans="3:126" s="5" customFormat="1" x14ac:dyDescent="0.3">
      <c r="C414" s="6"/>
      <c r="D414" s="7"/>
      <c r="E414" s="8"/>
      <c r="F414" s="9"/>
      <c r="G414" s="10"/>
      <c r="H414" s="10"/>
      <c r="I414" s="10"/>
      <c r="J414" s="10"/>
      <c r="L414" s="10"/>
      <c r="M414" s="12"/>
      <c r="N414" s="13"/>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c r="CH414" s="14"/>
      <c r="CI414" s="14"/>
      <c r="CJ414" s="14"/>
      <c r="CK414" s="14"/>
      <c r="CL414" s="14"/>
      <c r="CM414" s="14"/>
      <c r="CN414" s="14"/>
      <c r="CO414" s="14"/>
      <c r="CP414" s="14"/>
      <c r="CQ414" s="14"/>
      <c r="CR414" s="14"/>
      <c r="CS414" s="14"/>
      <c r="CT414" s="14"/>
      <c r="CU414" s="14"/>
      <c r="CV414" s="14"/>
      <c r="CW414" s="14"/>
      <c r="CX414" s="14"/>
      <c r="CY414" s="14"/>
      <c r="CZ414" s="14"/>
      <c r="DA414" s="14"/>
      <c r="DB414" s="14"/>
      <c r="DC414" s="14"/>
      <c r="DD414" s="14"/>
      <c r="DE414" s="14"/>
      <c r="DF414" s="14"/>
      <c r="DG414" s="14"/>
      <c r="DH414" s="14"/>
      <c r="DI414" s="14"/>
      <c r="DJ414" s="14"/>
      <c r="DK414" s="14"/>
      <c r="DL414" s="14"/>
      <c r="DM414" s="14"/>
      <c r="DN414" s="14"/>
      <c r="DO414" s="14"/>
      <c r="DP414" s="14"/>
      <c r="DQ414" s="14"/>
      <c r="DR414" s="14"/>
      <c r="DS414" s="14"/>
      <c r="DT414" s="14"/>
      <c r="DU414" s="14"/>
      <c r="DV414" s="14"/>
    </row>
    <row r="415" spans="3:126" s="5" customFormat="1" x14ac:dyDescent="0.3">
      <c r="C415" s="6"/>
      <c r="D415" s="7"/>
      <c r="E415" s="8"/>
      <c r="F415" s="9"/>
      <c r="G415" s="10"/>
      <c r="H415" s="10"/>
      <c r="I415" s="10"/>
      <c r="J415" s="10"/>
      <c r="L415" s="10"/>
      <c r="M415" s="12"/>
      <c r="N415" s="13"/>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c r="CH415" s="14"/>
      <c r="CI415" s="14"/>
      <c r="CJ415" s="14"/>
      <c r="CK415" s="14"/>
      <c r="CL415" s="14"/>
      <c r="CM415" s="14"/>
      <c r="CN415" s="14"/>
      <c r="CO415" s="14"/>
      <c r="CP415" s="14"/>
      <c r="CQ415" s="14"/>
      <c r="CR415" s="14"/>
      <c r="CS415" s="14"/>
      <c r="CT415" s="14"/>
      <c r="CU415" s="14"/>
      <c r="CV415" s="14"/>
      <c r="CW415" s="14"/>
      <c r="CX415" s="14"/>
      <c r="CY415" s="14"/>
      <c r="CZ415" s="14"/>
      <c r="DA415" s="14"/>
      <c r="DB415" s="14"/>
      <c r="DC415" s="14"/>
      <c r="DD415" s="14"/>
      <c r="DE415" s="14"/>
      <c r="DF415" s="14"/>
      <c r="DG415" s="14"/>
      <c r="DH415" s="14"/>
      <c r="DI415" s="14"/>
      <c r="DJ415" s="14"/>
      <c r="DK415" s="14"/>
      <c r="DL415" s="14"/>
      <c r="DM415" s="14"/>
      <c r="DN415" s="14"/>
      <c r="DO415" s="14"/>
      <c r="DP415" s="14"/>
      <c r="DQ415" s="14"/>
      <c r="DR415" s="14"/>
      <c r="DS415" s="14"/>
      <c r="DT415" s="14"/>
      <c r="DU415" s="14"/>
      <c r="DV415" s="14"/>
    </row>
    <row r="416" spans="3:126" s="5" customFormat="1" x14ac:dyDescent="0.3">
      <c r="C416" s="6"/>
      <c r="D416" s="7"/>
      <c r="E416" s="8"/>
      <c r="F416" s="9"/>
      <c r="G416" s="10"/>
      <c r="H416" s="10"/>
      <c r="I416" s="10"/>
      <c r="J416" s="10"/>
      <c r="L416" s="10"/>
      <c r="M416" s="12"/>
      <c r="N416" s="13"/>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row>
    <row r="417" spans="3:126" s="5" customFormat="1" x14ac:dyDescent="0.3">
      <c r="C417" s="6"/>
      <c r="D417" s="7"/>
      <c r="E417" s="8"/>
      <c r="F417" s="9"/>
      <c r="G417" s="10"/>
      <c r="H417" s="10"/>
      <c r="I417" s="10"/>
      <c r="J417" s="10"/>
      <c r="L417" s="10"/>
      <c r="M417" s="12"/>
      <c r="N417" s="13"/>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c r="CH417" s="14"/>
      <c r="CI417" s="14"/>
      <c r="CJ417" s="14"/>
      <c r="CK417" s="14"/>
      <c r="CL417" s="14"/>
      <c r="CM417" s="14"/>
      <c r="CN417" s="14"/>
      <c r="CO417" s="14"/>
      <c r="CP417" s="14"/>
      <c r="CQ417" s="14"/>
      <c r="CR417" s="14"/>
      <c r="CS417" s="14"/>
      <c r="CT417" s="14"/>
      <c r="CU417" s="14"/>
      <c r="CV417" s="14"/>
      <c r="CW417" s="14"/>
      <c r="CX417" s="14"/>
      <c r="CY417" s="14"/>
      <c r="CZ417" s="14"/>
      <c r="DA417" s="14"/>
      <c r="DB417" s="14"/>
      <c r="DC417" s="14"/>
      <c r="DD417" s="14"/>
      <c r="DE417" s="14"/>
      <c r="DF417" s="14"/>
      <c r="DG417" s="14"/>
      <c r="DH417" s="14"/>
      <c r="DI417" s="14"/>
      <c r="DJ417" s="14"/>
      <c r="DK417" s="14"/>
      <c r="DL417" s="14"/>
      <c r="DM417" s="14"/>
      <c r="DN417" s="14"/>
      <c r="DO417" s="14"/>
      <c r="DP417" s="14"/>
      <c r="DQ417" s="14"/>
      <c r="DR417" s="14"/>
      <c r="DS417" s="14"/>
      <c r="DT417" s="14"/>
      <c r="DU417" s="14"/>
      <c r="DV417" s="14"/>
    </row>
    <row r="418" spans="3:126" s="5" customFormat="1" x14ac:dyDescent="0.3">
      <c r="C418" s="6"/>
      <c r="D418" s="7"/>
      <c r="E418" s="8"/>
      <c r="F418" s="9"/>
      <c r="G418" s="10"/>
      <c r="H418" s="10"/>
      <c r="I418" s="10"/>
      <c r="J418" s="10"/>
      <c r="L418" s="10"/>
      <c r="M418" s="12"/>
      <c r="N418" s="13"/>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c r="CH418" s="14"/>
      <c r="CI418" s="14"/>
      <c r="CJ418" s="14"/>
      <c r="CK418" s="14"/>
      <c r="CL418" s="14"/>
      <c r="CM418" s="14"/>
      <c r="CN418" s="14"/>
      <c r="CO418" s="14"/>
      <c r="CP418" s="14"/>
      <c r="CQ418" s="14"/>
      <c r="CR418" s="14"/>
      <c r="CS418" s="14"/>
      <c r="CT418" s="14"/>
      <c r="CU418" s="14"/>
      <c r="CV418" s="14"/>
      <c r="CW418" s="14"/>
      <c r="CX418" s="14"/>
      <c r="CY418" s="14"/>
      <c r="CZ418" s="14"/>
      <c r="DA418" s="14"/>
      <c r="DB418" s="14"/>
      <c r="DC418" s="14"/>
      <c r="DD418" s="14"/>
      <c r="DE418" s="14"/>
      <c r="DF418" s="14"/>
      <c r="DG418" s="14"/>
      <c r="DH418" s="14"/>
      <c r="DI418" s="14"/>
      <c r="DJ418" s="14"/>
      <c r="DK418" s="14"/>
      <c r="DL418" s="14"/>
      <c r="DM418" s="14"/>
      <c r="DN418" s="14"/>
      <c r="DO418" s="14"/>
      <c r="DP418" s="14"/>
      <c r="DQ418" s="14"/>
      <c r="DR418" s="14"/>
      <c r="DS418" s="14"/>
      <c r="DT418" s="14"/>
      <c r="DU418" s="14"/>
      <c r="DV418" s="14"/>
    </row>
    <row r="419" spans="3:126" s="5" customFormat="1" x14ac:dyDescent="0.3">
      <c r="C419" s="6"/>
      <c r="D419" s="7"/>
      <c r="E419" s="8"/>
      <c r="F419" s="9"/>
      <c r="G419" s="10"/>
      <c r="H419" s="10"/>
      <c r="I419" s="10"/>
      <c r="J419" s="10"/>
      <c r="L419" s="10"/>
      <c r="M419" s="12"/>
      <c r="N419" s="13"/>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c r="CH419" s="14"/>
      <c r="CI419" s="14"/>
      <c r="CJ419" s="14"/>
      <c r="CK419" s="14"/>
      <c r="CL419" s="14"/>
      <c r="CM419" s="14"/>
      <c r="CN419" s="14"/>
      <c r="CO419" s="14"/>
      <c r="CP419" s="14"/>
      <c r="CQ419" s="14"/>
      <c r="CR419" s="14"/>
      <c r="CS419" s="14"/>
      <c r="CT419" s="14"/>
      <c r="CU419" s="14"/>
      <c r="CV419" s="14"/>
      <c r="CW419" s="14"/>
      <c r="CX419" s="14"/>
      <c r="CY419" s="14"/>
      <c r="CZ419" s="14"/>
      <c r="DA419" s="14"/>
      <c r="DB419" s="14"/>
      <c r="DC419" s="14"/>
      <c r="DD419" s="14"/>
      <c r="DE419" s="14"/>
      <c r="DF419" s="14"/>
      <c r="DG419" s="14"/>
      <c r="DH419" s="14"/>
      <c r="DI419" s="14"/>
      <c r="DJ419" s="14"/>
      <c r="DK419" s="14"/>
      <c r="DL419" s="14"/>
      <c r="DM419" s="14"/>
      <c r="DN419" s="14"/>
      <c r="DO419" s="14"/>
      <c r="DP419" s="14"/>
      <c r="DQ419" s="14"/>
      <c r="DR419" s="14"/>
      <c r="DS419" s="14"/>
      <c r="DT419" s="14"/>
      <c r="DU419" s="14"/>
      <c r="DV419" s="14"/>
    </row>
    <row r="420" spans="3:126" s="5" customFormat="1" x14ac:dyDescent="0.3">
      <c r="C420" s="6"/>
      <c r="D420" s="7"/>
      <c r="E420" s="8"/>
      <c r="F420" s="9"/>
      <c r="G420" s="10"/>
      <c r="H420" s="10"/>
      <c r="I420" s="10"/>
      <c r="J420" s="10"/>
      <c r="L420" s="10"/>
      <c r="M420" s="12"/>
      <c r="N420" s="13"/>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c r="CH420" s="14"/>
      <c r="CI420" s="14"/>
      <c r="CJ420" s="14"/>
      <c r="CK420" s="14"/>
      <c r="CL420" s="14"/>
      <c r="CM420" s="14"/>
      <c r="CN420" s="14"/>
      <c r="CO420" s="14"/>
      <c r="CP420" s="14"/>
      <c r="CQ420" s="14"/>
      <c r="CR420" s="14"/>
      <c r="CS420" s="14"/>
      <c r="CT420" s="14"/>
      <c r="CU420" s="14"/>
      <c r="CV420" s="14"/>
      <c r="CW420" s="14"/>
      <c r="CX420" s="14"/>
      <c r="CY420" s="14"/>
      <c r="CZ420" s="14"/>
      <c r="DA420" s="14"/>
      <c r="DB420" s="14"/>
      <c r="DC420" s="14"/>
      <c r="DD420" s="14"/>
      <c r="DE420" s="14"/>
      <c r="DF420" s="14"/>
      <c r="DG420" s="14"/>
      <c r="DH420" s="14"/>
      <c r="DI420" s="14"/>
      <c r="DJ420" s="14"/>
      <c r="DK420" s="14"/>
      <c r="DL420" s="14"/>
      <c r="DM420" s="14"/>
      <c r="DN420" s="14"/>
      <c r="DO420" s="14"/>
      <c r="DP420" s="14"/>
      <c r="DQ420" s="14"/>
      <c r="DR420" s="14"/>
      <c r="DS420" s="14"/>
      <c r="DT420" s="14"/>
      <c r="DU420" s="14"/>
      <c r="DV420" s="14"/>
    </row>
    <row r="421" spans="3:126" s="5" customFormat="1" x14ac:dyDescent="0.3">
      <c r="C421" s="6"/>
      <c r="D421" s="7"/>
      <c r="E421" s="8"/>
      <c r="F421" s="9"/>
      <c r="G421" s="10"/>
      <c r="H421" s="10"/>
      <c r="I421" s="10"/>
      <c r="J421" s="10"/>
      <c r="L421" s="10"/>
      <c r="M421" s="12"/>
      <c r="N421" s="13"/>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c r="CH421" s="14"/>
      <c r="CI421" s="14"/>
      <c r="CJ421" s="14"/>
      <c r="CK421" s="14"/>
      <c r="CL421" s="14"/>
      <c r="CM421" s="14"/>
      <c r="CN421" s="14"/>
      <c r="CO421" s="14"/>
      <c r="CP421" s="14"/>
      <c r="CQ421" s="14"/>
      <c r="CR421" s="14"/>
      <c r="CS421" s="14"/>
      <c r="CT421" s="14"/>
      <c r="CU421" s="14"/>
      <c r="CV421" s="14"/>
      <c r="CW421" s="14"/>
      <c r="CX421" s="14"/>
      <c r="CY421" s="14"/>
      <c r="CZ421" s="14"/>
      <c r="DA421" s="14"/>
      <c r="DB421" s="14"/>
      <c r="DC421" s="14"/>
      <c r="DD421" s="14"/>
      <c r="DE421" s="14"/>
      <c r="DF421" s="14"/>
      <c r="DG421" s="14"/>
      <c r="DH421" s="14"/>
      <c r="DI421" s="14"/>
      <c r="DJ421" s="14"/>
      <c r="DK421" s="14"/>
      <c r="DL421" s="14"/>
      <c r="DM421" s="14"/>
      <c r="DN421" s="14"/>
      <c r="DO421" s="14"/>
      <c r="DP421" s="14"/>
      <c r="DQ421" s="14"/>
      <c r="DR421" s="14"/>
      <c r="DS421" s="14"/>
      <c r="DT421" s="14"/>
      <c r="DU421" s="14"/>
      <c r="DV421" s="14"/>
    </row>
    <row r="422" spans="3:126" s="5" customFormat="1" x14ac:dyDescent="0.3">
      <c r="C422" s="6"/>
      <c r="D422" s="7"/>
      <c r="E422" s="8"/>
      <c r="F422" s="9"/>
      <c r="G422" s="10"/>
      <c r="H422" s="10"/>
      <c r="I422" s="10"/>
      <c r="J422" s="10"/>
      <c r="L422" s="10"/>
      <c r="M422" s="12"/>
      <c r="N422" s="13"/>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c r="CH422" s="14"/>
      <c r="CI422" s="14"/>
      <c r="CJ422" s="14"/>
      <c r="CK422" s="14"/>
      <c r="CL422" s="14"/>
      <c r="CM422" s="14"/>
      <c r="CN422" s="14"/>
      <c r="CO422" s="14"/>
      <c r="CP422" s="14"/>
      <c r="CQ422" s="14"/>
      <c r="CR422" s="14"/>
      <c r="CS422" s="14"/>
      <c r="CT422" s="14"/>
      <c r="CU422" s="14"/>
      <c r="CV422" s="14"/>
      <c r="CW422" s="14"/>
      <c r="CX422" s="14"/>
      <c r="CY422" s="14"/>
      <c r="CZ422" s="14"/>
      <c r="DA422" s="14"/>
      <c r="DB422" s="14"/>
      <c r="DC422" s="14"/>
      <c r="DD422" s="14"/>
      <c r="DE422" s="14"/>
      <c r="DF422" s="14"/>
      <c r="DG422" s="14"/>
      <c r="DH422" s="14"/>
      <c r="DI422" s="14"/>
      <c r="DJ422" s="14"/>
      <c r="DK422" s="14"/>
      <c r="DL422" s="14"/>
      <c r="DM422" s="14"/>
      <c r="DN422" s="14"/>
      <c r="DO422" s="14"/>
      <c r="DP422" s="14"/>
      <c r="DQ422" s="14"/>
      <c r="DR422" s="14"/>
      <c r="DS422" s="14"/>
      <c r="DT422" s="14"/>
      <c r="DU422" s="14"/>
      <c r="DV422" s="14"/>
    </row>
    <row r="423" spans="3:126" s="5" customFormat="1" x14ac:dyDescent="0.3">
      <c r="C423" s="6"/>
      <c r="D423" s="7"/>
      <c r="E423" s="8"/>
      <c r="F423" s="9"/>
      <c r="G423" s="10"/>
      <c r="H423" s="10"/>
      <c r="I423" s="10"/>
      <c r="J423" s="10"/>
      <c r="L423" s="10"/>
      <c r="M423" s="12"/>
      <c r="N423" s="13"/>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c r="CH423" s="14"/>
      <c r="CI423" s="14"/>
      <c r="CJ423" s="14"/>
      <c r="CK423" s="14"/>
      <c r="CL423" s="14"/>
      <c r="CM423" s="14"/>
      <c r="CN423" s="14"/>
      <c r="CO423" s="14"/>
      <c r="CP423" s="14"/>
      <c r="CQ423" s="14"/>
      <c r="CR423" s="14"/>
      <c r="CS423" s="14"/>
      <c r="CT423" s="14"/>
      <c r="CU423" s="14"/>
      <c r="CV423" s="14"/>
      <c r="CW423" s="14"/>
      <c r="CX423" s="14"/>
      <c r="CY423" s="14"/>
      <c r="CZ423" s="14"/>
      <c r="DA423" s="14"/>
      <c r="DB423" s="14"/>
      <c r="DC423" s="14"/>
      <c r="DD423" s="14"/>
      <c r="DE423" s="14"/>
      <c r="DF423" s="14"/>
      <c r="DG423" s="14"/>
      <c r="DH423" s="14"/>
      <c r="DI423" s="14"/>
      <c r="DJ423" s="14"/>
      <c r="DK423" s="14"/>
      <c r="DL423" s="14"/>
      <c r="DM423" s="14"/>
      <c r="DN423" s="14"/>
      <c r="DO423" s="14"/>
      <c r="DP423" s="14"/>
      <c r="DQ423" s="14"/>
      <c r="DR423" s="14"/>
      <c r="DS423" s="14"/>
      <c r="DT423" s="14"/>
      <c r="DU423" s="14"/>
      <c r="DV423" s="14"/>
    </row>
    <row r="424" spans="3:126" s="5" customFormat="1" x14ac:dyDescent="0.3">
      <c r="C424" s="6"/>
      <c r="D424" s="7"/>
      <c r="E424" s="8"/>
      <c r="F424" s="9"/>
      <c r="G424" s="10"/>
      <c r="H424" s="10"/>
      <c r="I424" s="10"/>
      <c r="J424" s="10"/>
      <c r="L424" s="10"/>
      <c r="M424" s="12"/>
      <c r="N424" s="13"/>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c r="CH424" s="14"/>
      <c r="CI424" s="14"/>
      <c r="CJ424" s="14"/>
      <c r="CK424" s="14"/>
      <c r="CL424" s="14"/>
      <c r="CM424" s="14"/>
      <c r="CN424" s="14"/>
      <c r="CO424" s="14"/>
      <c r="CP424" s="14"/>
      <c r="CQ424" s="14"/>
      <c r="CR424" s="14"/>
      <c r="CS424" s="14"/>
      <c r="CT424" s="14"/>
      <c r="CU424" s="14"/>
      <c r="CV424" s="14"/>
      <c r="CW424" s="14"/>
      <c r="CX424" s="14"/>
      <c r="CY424" s="14"/>
      <c r="CZ424" s="14"/>
      <c r="DA424" s="14"/>
      <c r="DB424" s="14"/>
      <c r="DC424" s="14"/>
      <c r="DD424" s="14"/>
      <c r="DE424" s="14"/>
      <c r="DF424" s="14"/>
      <c r="DG424" s="14"/>
      <c r="DH424" s="14"/>
      <c r="DI424" s="14"/>
      <c r="DJ424" s="14"/>
      <c r="DK424" s="14"/>
      <c r="DL424" s="14"/>
      <c r="DM424" s="14"/>
      <c r="DN424" s="14"/>
      <c r="DO424" s="14"/>
      <c r="DP424" s="14"/>
      <c r="DQ424" s="14"/>
      <c r="DR424" s="14"/>
      <c r="DS424" s="14"/>
      <c r="DT424" s="14"/>
      <c r="DU424" s="14"/>
      <c r="DV424" s="14"/>
    </row>
    <row r="425" spans="3:126" s="5" customFormat="1" x14ac:dyDescent="0.3">
      <c r="C425" s="6"/>
      <c r="D425" s="7"/>
      <c r="E425" s="8"/>
      <c r="F425" s="9"/>
      <c r="G425" s="10"/>
      <c r="H425" s="10"/>
      <c r="I425" s="10"/>
      <c r="J425" s="10"/>
      <c r="L425" s="10"/>
      <c r="M425" s="12"/>
      <c r="N425" s="13"/>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c r="CH425" s="14"/>
      <c r="CI425" s="14"/>
      <c r="CJ425" s="14"/>
      <c r="CK425" s="14"/>
      <c r="CL425" s="14"/>
      <c r="CM425" s="14"/>
      <c r="CN425" s="14"/>
      <c r="CO425" s="14"/>
      <c r="CP425" s="14"/>
      <c r="CQ425" s="14"/>
      <c r="CR425" s="14"/>
      <c r="CS425" s="14"/>
      <c r="CT425" s="14"/>
      <c r="CU425" s="14"/>
      <c r="CV425" s="14"/>
      <c r="CW425" s="14"/>
      <c r="CX425" s="14"/>
      <c r="CY425" s="14"/>
      <c r="CZ425" s="14"/>
      <c r="DA425" s="14"/>
      <c r="DB425" s="14"/>
      <c r="DC425" s="14"/>
      <c r="DD425" s="14"/>
      <c r="DE425" s="14"/>
      <c r="DF425" s="14"/>
      <c r="DG425" s="14"/>
      <c r="DH425" s="14"/>
      <c r="DI425" s="14"/>
      <c r="DJ425" s="14"/>
      <c r="DK425" s="14"/>
      <c r="DL425" s="14"/>
      <c r="DM425" s="14"/>
      <c r="DN425" s="14"/>
      <c r="DO425" s="14"/>
      <c r="DP425" s="14"/>
      <c r="DQ425" s="14"/>
      <c r="DR425" s="14"/>
      <c r="DS425" s="14"/>
      <c r="DT425" s="14"/>
      <c r="DU425" s="14"/>
      <c r="DV425" s="14"/>
    </row>
    <row r="426" spans="3:126" s="5" customFormat="1" x14ac:dyDescent="0.3">
      <c r="C426" s="6"/>
      <c r="D426" s="7"/>
      <c r="E426" s="8"/>
      <c r="F426" s="9"/>
      <c r="G426" s="10"/>
      <c r="H426" s="10"/>
      <c r="I426" s="10"/>
      <c r="J426" s="10"/>
      <c r="L426" s="10"/>
      <c r="M426" s="12"/>
      <c r="N426" s="13"/>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row>
    <row r="427" spans="3:126" s="5" customFormat="1" x14ac:dyDescent="0.3">
      <c r="C427" s="6"/>
      <c r="D427" s="7"/>
      <c r="E427" s="8"/>
      <c r="F427" s="9"/>
      <c r="G427" s="10"/>
      <c r="H427" s="10"/>
      <c r="I427" s="10"/>
      <c r="J427" s="10"/>
      <c r="L427" s="10"/>
      <c r="M427" s="12"/>
      <c r="N427" s="13"/>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c r="CH427" s="14"/>
      <c r="CI427" s="14"/>
      <c r="CJ427" s="14"/>
      <c r="CK427" s="14"/>
      <c r="CL427" s="14"/>
      <c r="CM427" s="14"/>
      <c r="CN427" s="14"/>
      <c r="CO427" s="14"/>
      <c r="CP427" s="14"/>
      <c r="CQ427" s="14"/>
      <c r="CR427" s="14"/>
      <c r="CS427" s="14"/>
      <c r="CT427" s="14"/>
      <c r="CU427" s="14"/>
      <c r="CV427" s="14"/>
      <c r="CW427" s="14"/>
      <c r="CX427" s="14"/>
      <c r="CY427" s="14"/>
      <c r="CZ427" s="14"/>
      <c r="DA427" s="14"/>
      <c r="DB427" s="14"/>
      <c r="DC427" s="14"/>
      <c r="DD427" s="14"/>
      <c r="DE427" s="14"/>
      <c r="DF427" s="14"/>
      <c r="DG427" s="14"/>
      <c r="DH427" s="14"/>
      <c r="DI427" s="14"/>
      <c r="DJ427" s="14"/>
      <c r="DK427" s="14"/>
      <c r="DL427" s="14"/>
      <c r="DM427" s="14"/>
      <c r="DN427" s="14"/>
      <c r="DO427" s="14"/>
      <c r="DP427" s="14"/>
      <c r="DQ427" s="14"/>
      <c r="DR427" s="14"/>
      <c r="DS427" s="14"/>
      <c r="DT427" s="14"/>
      <c r="DU427" s="14"/>
      <c r="DV427" s="14"/>
    </row>
    <row r="428" spans="3:126" s="5" customFormat="1" x14ac:dyDescent="0.3">
      <c r="C428" s="6"/>
      <c r="D428" s="7"/>
      <c r="E428" s="8"/>
      <c r="F428" s="9"/>
      <c r="G428" s="10"/>
      <c r="H428" s="10"/>
      <c r="I428" s="10"/>
      <c r="J428" s="10"/>
      <c r="L428" s="10"/>
      <c r="M428" s="12"/>
      <c r="N428" s="13"/>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c r="CH428" s="14"/>
      <c r="CI428" s="14"/>
      <c r="CJ428" s="14"/>
      <c r="CK428" s="14"/>
      <c r="CL428" s="14"/>
      <c r="CM428" s="14"/>
      <c r="CN428" s="14"/>
      <c r="CO428" s="14"/>
      <c r="CP428" s="14"/>
      <c r="CQ428" s="14"/>
      <c r="CR428" s="14"/>
      <c r="CS428" s="14"/>
      <c r="CT428" s="14"/>
      <c r="CU428" s="14"/>
      <c r="CV428" s="14"/>
      <c r="CW428" s="14"/>
      <c r="CX428" s="14"/>
      <c r="CY428" s="14"/>
      <c r="CZ428" s="14"/>
      <c r="DA428" s="14"/>
      <c r="DB428" s="14"/>
      <c r="DC428" s="14"/>
      <c r="DD428" s="14"/>
      <c r="DE428" s="14"/>
      <c r="DF428" s="14"/>
      <c r="DG428" s="14"/>
      <c r="DH428" s="14"/>
      <c r="DI428" s="14"/>
      <c r="DJ428" s="14"/>
      <c r="DK428" s="14"/>
      <c r="DL428" s="14"/>
      <c r="DM428" s="14"/>
      <c r="DN428" s="14"/>
      <c r="DO428" s="14"/>
      <c r="DP428" s="14"/>
      <c r="DQ428" s="14"/>
      <c r="DR428" s="14"/>
      <c r="DS428" s="14"/>
      <c r="DT428" s="14"/>
      <c r="DU428" s="14"/>
      <c r="DV428" s="14"/>
    </row>
    <row r="429" spans="3:126" s="5" customFormat="1" x14ac:dyDescent="0.3">
      <c r="C429" s="6"/>
      <c r="D429" s="7"/>
      <c r="E429" s="8"/>
      <c r="F429" s="9"/>
      <c r="G429" s="10"/>
      <c r="H429" s="10"/>
      <c r="I429" s="10"/>
      <c r="J429" s="10"/>
      <c r="L429" s="10"/>
      <c r="M429" s="12"/>
      <c r="N429" s="13"/>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c r="CH429" s="14"/>
      <c r="CI429" s="14"/>
      <c r="CJ429" s="14"/>
      <c r="CK429" s="14"/>
      <c r="CL429" s="14"/>
      <c r="CM429" s="14"/>
      <c r="CN429" s="14"/>
      <c r="CO429" s="14"/>
      <c r="CP429" s="14"/>
      <c r="CQ429" s="14"/>
      <c r="CR429" s="14"/>
      <c r="CS429" s="14"/>
      <c r="CT429" s="14"/>
      <c r="CU429" s="14"/>
      <c r="CV429" s="14"/>
      <c r="CW429" s="14"/>
      <c r="CX429" s="14"/>
      <c r="CY429" s="14"/>
      <c r="CZ429" s="14"/>
      <c r="DA429" s="14"/>
      <c r="DB429" s="14"/>
      <c r="DC429" s="14"/>
      <c r="DD429" s="14"/>
      <c r="DE429" s="14"/>
      <c r="DF429" s="14"/>
      <c r="DG429" s="14"/>
      <c r="DH429" s="14"/>
      <c r="DI429" s="14"/>
      <c r="DJ429" s="14"/>
      <c r="DK429" s="14"/>
      <c r="DL429" s="14"/>
      <c r="DM429" s="14"/>
      <c r="DN429" s="14"/>
      <c r="DO429" s="14"/>
      <c r="DP429" s="14"/>
      <c r="DQ429" s="14"/>
      <c r="DR429" s="14"/>
      <c r="DS429" s="14"/>
      <c r="DT429" s="14"/>
      <c r="DU429" s="14"/>
      <c r="DV429" s="14"/>
    </row>
    <row r="430" spans="3:126" s="5" customFormat="1" x14ac:dyDescent="0.3">
      <c r="C430" s="6"/>
      <c r="D430" s="7"/>
      <c r="E430" s="8"/>
      <c r="F430" s="9"/>
      <c r="G430" s="10"/>
      <c r="H430" s="10"/>
      <c r="I430" s="10"/>
      <c r="J430" s="10"/>
      <c r="L430" s="10"/>
      <c r="M430" s="12"/>
      <c r="N430" s="13"/>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c r="CH430" s="14"/>
      <c r="CI430" s="14"/>
      <c r="CJ430" s="14"/>
      <c r="CK430" s="14"/>
      <c r="CL430" s="14"/>
      <c r="CM430" s="14"/>
      <c r="CN430" s="14"/>
      <c r="CO430" s="14"/>
      <c r="CP430" s="14"/>
      <c r="CQ430" s="14"/>
      <c r="CR430" s="14"/>
      <c r="CS430" s="14"/>
      <c r="CT430" s="14"/>
      <c r="CU430" s="14"/>
      <c r="CV430" s="14"/>
      <c r="CW430" s="14"/>
      <c r="CX430" s="14"/>
      <c r="CY430" s="14"/>
      <c r="CZ430" s="14"/>
      <c r="DA430" s="14"/>
      <c r="DB430" s="14"/>
      <c r="DC430" s="14"/>
      <c r="DD430" s="14"/>
      <c r="DE430" s="14"/>
      <c r="DF430" s="14"/>
      <c r="DG430" s="14"/>
      <c r="DH430" s="14"/>
      <c r="DI430" s="14"/>
      <c r="DJ430" s="14"/>
      <c r="DK430" s="14"/>
      <c r="DL430" s="14"/>
      <c r="DM430" s="14"/>
      <c r="DN430" s="14"/>
      <c r="DO430" s="14"/>
      <c r="DP430" s="14"/>
      <c r="DQ430" s="14"/>
      <c r="DR430" s="14"/>
      <c r="DS430" s="14"/>
      <c r="DT430" s="14"/>
      <c r="DU430" s="14"/>
      <c r="DV430" s="14"/>
    </row>
    <row r="431" spans="3:126" s="5" customFormat="1" x14ac:dyDescent="0.3">
      <c r="C431" s="6"/>
      <c r="D431" s="7"/>
      <c r="E431" s="8"/>
      <c r="F431" s="9"/>
      <c r="G431" s="10"/>
      <c r="H431" s="10"/>
      <c r="I431" s="10"/>
      <c r="J431" s="10"/>
      <c r="L431" s="10"/>
      <c r="M431" s="12"/>
      <c r="N431" s="13"/>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c r="CH431" s="14"/>
      <c r="CI431" s="14"/>
      <c r="CJ431" s="14"/>
      <c r="CK431" s="14"/>
      <c r="CL431" s="14"/>
      <c r="CM431" s="14"/>
      <c r="CN431" s="14"/>
      <c r="CO431" s="14"/>
      <c r="CP431" s="14"/>
      <c r="CQ431" s="14"/>
      <c r="CR431" s="14"/>
      <c r="CS431" s="14"/>
      <c r="CT431" s="14"/>
      <c r="CU431" s="14"/>
      <c r="CV431" s="14"/>
      <c r="CW431" s="14"/>
      <c r="CX431" s="14"/>
      <c r="CY431" s="14"/>
      <c r="CZ431" s="14"/>
      <c r="DA431" s="14"/>
      <c r="DB431" s="14"/>
      <c r="DC431" s="14"/>
      <c r="DD431" s="14"/>
      <c r="DE431" s="14"/>
      <c r="DF431" s="14"/>
      <c r="DG431" s="14"/>
      <c r="DH431" s="14"/>
      <c r="DI431" s="14"/>
      <c r="DJ431" s="14"/>
      <c r="DK431" s="14"/>
      <c r="DL431" s="14"/>
      <c r="DM431" s="14"/>
      <c r="DN431" s="14"/>
      <c r="DO431" s="14"/>
      <c r="DP431" s="14"/>
      <c r="DQ431" s="14"/>
      <c r="DR431" s="14"/>
      <c r="DS431" s="14"/>
      <c r="DT431" s="14"/>
      <c r="DU431" s="14"/>
      <c r="DV431" s="14"/>
    </row>
    <row r="432" spans="3:126" s="5" customFormat="1" x14ac:dyDescent="0.3">
      <c r="C432" s="6"/>
      <c r="D432" s="7"/>
      <c r="E432" s="8"/>
      <c r="F432" s="9"/>
      <c r="G432" s="10"/>
      <c r="H432" s="10"/>
      <c r="I432" s="10"/>
      <c r="J432" s="10"/>
      <c r="L432" s="10"/>
      <c r="M432" s="12"/>
      <c r="N432" s="13"/>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c r="CH432" s="14"/>
      <c r="CI432" s="14"/>
      <c r="CJ432" s="14"/>
      <c r="CK432" s="14"/>
      <c r="CL432" s="14"/>
      <c r="CM432" s="14"/>
      <c r="CN432" s="14"/>
      <c r="CO432" s="14"/>
      <c r="CP432" s="14"/>
      <c r="CQ432" s="14"/>
      <c r="CR432" s="14"/>
      <c r="CS432" s="14"/>
      <c r="CT432" s="14"/>
      <c r="CU432" s="14"/>
      <c r="CV432" s="14"/>
      <c r="CW432" s="14"/>
      <c r="CX432" s="14"/>
      <c r="CY432" s="14"/>
      <c r="CZ432" s="14"/>
      <c r="DA432" s="14"/>
      <c r="DB432" s="14"/>
      <c r="DC432" s="14"/>
      <c r="DD432" s="14"/>
      <c r="DE432" s="14"/>
      <c r="DF432" s="14"/>
      <c r="DG432" s="14"/>
      <c r="DH432" s="14"/>
      <c r="DI432" s="14"/>
      <c r="DJ432" s="14"/>
      <c r="DK432" s="14"/>
      <c r="DL432" s="14"/>
      <c r="DM432" s="14"/>
      <c r="DN432" s="14"/>
      <c r="DO432" s="14"/>
      <c r="DP432" s="14"/>
      <c r="DQ432" s="14"/>
      <c r="DR432" s="14"/>
      <c r="DS432" s="14"/>
      <c r="DT432" s="14"/>
      <c r="DU432" s="14"/>
      <c r="DV432" s="14"/>
    </row>
    <row r="433" spans="3:126" s="5" customFormat="1" x14ac:dyDescent="0.3">
      <c r="C433" s="6"/>
      <c r="D433" s="7"/>
      <c r="E433" s="8"/>
      <c r="F433" s="9"/>
      <c r="G433" s="10"/>
      <c r="H433" s="10"/>
      <c r="I433" s="10"/>
      <c r="J433" s="10"/>
      <c r="L433" s="10"/>
      <c r="M433" s="12"/>
      <c r="N433" s="13"/>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c r="CH433" s="14"/>
      <c r="CI433" s="14"/>
      <c r="CJ433" s="14"/>
      <c r="CK433" s="14"/>
      <c r="CL433" s="14"/>
      <c r="CM433" s="14"/>
      <c r="CN433" s="14"/>
      <c r="CO433" s="14"/>
      <c r="CP433" s="14"/>
      <c r="CQ433" s="14"/>
      <c r="CR433" s="14"/>
      <c r="CS433" s="14"/>
      <c r="CT433" s="14"/>
      <c r="CU433" s="14"/>
      <c r="CV433" s="14"/>
      <c r="CW433" s="14"/>
      <c r="CX433" s="14"/>
      <c r="CY433" s="14"/>
      <c r="CZ433" s="14"/>
      <c r="DA433" s="14"/>
      <c r="DB433" s="14"/>
      <c r="DC433" s="14"/>
      <c r="DD433" s="14"/>
      <c r="DE433" s="14"/>
      <c r="DF433" s="14"/>
      <c r="DG433" s="14"/>
      <c r="DH433" s="14"/>
      <c r="DI433" s="14"/>
      <c r="DJ433" s="14"/>
      <c r="DK433" s="14"/>
      <c r="DL433" s="14"/>
      <c r="DM433" s="14"/>
      <c r="DN433" s="14"/>
      <c r="DO433" s="14"/>
      <c r="DP433" s="14"/>
      <c r="DQ433" s="14"/>
      <c r="DR433" s="14"/>
      <c r="DS433" s="14"/>
      <c r="DT433" s="14"/>
      <c r="DU433" s="14"/>
      <c r="DV433" s="14"/>
    </row>
    <row r="434" spans="3:126" s="5" customFormat="1" x14ac:dyDescent="0.3">
      <c r="C434" s="6"/>
      <c r="D434" s="7"/>
      <c r="E434" s="8"/>
      <c r="F434" s="9"/>
      <c r="G434" s="10"/>
      <c r="H434" s="10"/>
      <c r="I434" s="10"/>
      <c r="J434" s="10"/>
      <c r="L434" s="10"/>
      <c r="M434" s="12"/>
      <c r="N434" s="13"/>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c r="CH434" s="14"/>
      <c r="CI434" s="14"/>
      <c r="CJ434" s="14"/>
      <c r="CK434" s="14"/>
      <c r="CL434" s="14"/>
      <c r="CM434" s="14"/>
      <c r="CN434" s="14"/>
      <c r="CO434" s="14"/>
      <c r="CP434" s="14"/>
      <c r="CQ434" s="14"/>
      <c r="CR434" s="14"/>
      <c r="CS434" s="14"/>
      <c r="CT434" s="14"/>
      <c r="CU434" s="14"/>
      <c r="CV434" s="14"/>
      <c r="CW434" s="14"/>
      <c r="CX434" s="14"/>
      <c r="CY434" s="14"/>
      <c r="CZ434" s="14"/>
      <c r="DA434" s="14"/>
      <c r="DB434" s="14"/>
      <c r="DC434" s="14"/>
      <c r="DD434" s="14"/>
      <c r="DE434" s="14"/>
      <c r="DF434" s="14"/>
      <c r="DG434" s="14"/>
      <c r="DH434" s="14"/>
      <c r="DI434" s="14"/>
      <c r="DJ434" s="14"/>
      <c r="DK434" s="14"/>
      <c r="DL434" s="14"/>
      <c r="DM434" s="14"/>
      <c r="DN434" s="14"/>
      <c r="DO434" s="14"/>
      <c r="DP434" s="14"/>
      <c r="DQ434" s="14"/>
      <c r="DR434" s="14"/>
      <c r="DS434" s="14"/>
      <c r="DT434" s="14"/>
      <c r="DU434" s="14"/>
      <c r="DV434" s="14"/>
    </row>
    <row r="435" spans="3:126" s="5" customFormat="1" x14ac:dyDescent="0.3">
      <c r="C435" s="6"/>
      <c r="D435" s="7"/>
      <c r="E435" s="8"/>
      <c r="F435" s="9"/>
      <c r="G435" s="10"/>
      <c r="H435" s="10"/>
      <c r="I435" s="10"/>
      <c r="J435" s="10"/>
      <c r="L435" s="10"/>
      <c r="M435" s="12"/>
      <c r="N435" s="13"/>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c r="CH435" s="14"/>
      <c r="CI435" s="14"/>
      <c r="CJ435" s="14"/>
      <c r="CK435" s="14"/>
      <c r="CL435" s="14"/>
      <c r="CM435" s="14"/>
      <c r="CN435" s="14"/>
      <c r="CO435" s="14"/>
      <c r="CP435" s="14"/>
      <c r="CQ435" s="14"/>
      <c r="CR435" s="14"/>
      <c r="CS435" s="14"/>
      <c r="CT435" s="14"/>
      <c r="CU435" s="14"/>
      <c r="CV435" s="14"/>
      <c r="CW435" s="14"/>
      <c r="CX435" s="14"/>
      <c r="CY435" s="14"/>
      <c r="CZ435" s="14"/>
      <c r="DA435" s="14"/>
      <c r="DB435" s="14"/>
      <c r="DC435" s="14"/>
      <c r="DD435" s="14"/>
      <c r="DE435" s="14"/>
      <c r="DF435" s="14"/>
      <c r="DG435" s="14"/>
      <c r="DH435" s="14"/>
      <c r="DI435" s="14"/>
      <c r="DJ435" s="14"/>
      <c r="DK435" s="14"/>
      <c r="DL435" s="14"/>
      <c r="DM435" s="14"/>
      <c r="DN435" s="14"/>
      <c r="DO435" s="14"/>
      <c r="DP435" s="14"/>
      <c r="DQ435" s="14"/>
      <c r="DR435" s="14"/>
      <c r="DS435" s="14"/>
      <c r="DT435" s="14"/>
      <c r="DU435" s="14"/>
      <c r="DV435" s="14"/>
    </row>
    <row r="436" spans="3:126" s="5" customFormat="1" x14ac:dyDescent="0.3">
      <c r="C436" s="6"/>
      <c r="D436" s="7"/>
      <c r="E436" s="8"/>
      <c r="F436" s="9"/>
      <c r="G436" s="10"/>
      <c r="H436" s="10"/>
      <c r="I436" s="10"/>
      <c r="J436" s="10"/>
      <c r="L436" s="10"/>
      <c r="M436" s="12"/>
      <c r="N436" s="13"/>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row>
    <row r="437" spans="3:126" s="5" customFormat="1" x14ac:dyDescent="0.3">
      <c r="C437" s="6"/>
      <c r="D437" s="7"/>
      <c r="E437" s="8"/>
      <c r="F437" s="9"/>
      <c r="G437" s="10"/>
      <c r="H437" s="10"/>
      <c r="I437" s="10"/>
      <c r="J437" s="10"/>
      <c r="L437" s="10"/>
      <c r="M437" s="12"/>
      <c r="N437" s="13"/>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c r="CH437" s="14"/>
      <c r="CI437" s="14"/>
      <c r="CJ437" s="14"/>
      <c r="CK437" s="14"/>
      <c r="CL437" s="14"/>
      <c r="CM437" s="14"/>
      <c r="CN437" s="14"/>
      <c r="CO437" s="14"/>
      <c r="CP437" s="14"/>
      <c r="CQ437" s="14"/>
      <c r="CR437" s="14"/>
      <c r="CS437" s="14"/>
      <c r="CT437" s="14"/>
      <c r="CU437" s="14"/>
      <c r="CV437" s="14"/>
      <c r="CW437" s="14"/>
      <c r="CX437" s="14"/>
      <c r="CY437" s="14"/>
      <c r="CZ437" s="14"/>
      <c r="DA437" s="14"/>
      <c r="DB437" s="14"/>
      <c r="DC437" s="14"/>
      <c r="DD437" s="14"/>
      <c r="DE437" s="14"/>
      <c r="DF437" s="14"/>
      <c r="DG437" s="14"/>
      <c r="DH437" s="14"/>
      <c r="DI437" s="14"/>
      <c r="DJ437" s="14"/>
      <c r="DK437" s="14"/>
      <c r="DL437" s="14"/>
      <c r="DM437" s="14"/>
      <c r="DN437" s="14"/>
      <c r="DO437" s="14"/>
      <c r="DP437" s="14"/>
      <c r="DQ437" s="14"/>
      <c r="DR437" s="14"/>
      <c r="DS437" s="14"/>
      <c r="DT437" s="14"/>
      <c r="DU437" s="14"/>
      <c r="DV437" s="14"/>
    </row>
    <row r="438" spans="3:126" s="5" customFormat="1" x14ac:dyDescent="0.3">
      <c r="C438" s="6"/>
      <c r="D438" s="7"/>
      <c r="E438" s="8"/>
      <c r="F438" s="9"/>
      <c r="G438" s="10"/>
      <c r="H438" s="10"/>
      <c r="I438" s="10"/>
      <c r="J438" s="10"/>
      <c r="L438" s="10"/>
      <c r="M438" s="12"/>
      <c r="N438" s="13"/>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c r="CH438" s="14"/>
      <c r="CI438" s="14"/>
      <c r="CJ438" s="14"/>
      <c r="CK438" s="14"/>
      <c r="CL438" s="14"/>
      <c r="CM438" s="14"/>
      <c r="CN438" s="14"/>
      <c r="CO438" s="14"/>
      <c r="CP438" s="14"/>
      <c r="CQ438" s="14"/>
      <c r="CR438" s="14"/>
      <c r="CS438" s="14"/>
      <c r="CT438" s="14"/>
      <c r="CU438" s="14"/>
      <c r="CV438" s="14"/>
      <c r="CW438" s="14"/>
      <c r="CX438" s="14"/>
      <c r="CY438" s="14"/>
      <c r="CZ438" s="14"/>
      <c r="DA438" s="14"/>
      <c r="DB438" s="14"/>
      <c r="DC438" s="14"/>
      <c r="DD438" s="14"/>
      <c r="DE438" s="14"/>
      <c r="DF438" s="14"/>
      <c r="DG438" s="14"/>
      <c r="DH438" s="14"/>
      <c r="DI438" s="14"/>
      <c r="DJ438" s="14"/>
      <c r="DK438" s="14"/>
      <c r="DL438" s="14"/>
      <c r="DM438" s="14"/>
      <c r="DN438" s="14"/>
      <c r="DO438" s="14"/>
      <c r="DP438" s="14"/>
      <c r="DQ438" s="14"/>
      <c r="DR438" s="14"/>
      <c r="DS438" s="14"/>
      <c r="DT438" s="14"/>
      <c r="DU438" s="14"/>
      <c r="DV438" s="14"/>
    </row>
    <row r="439" spans="3:126" s="5" customFormat="1" x14ac:dyDescent="0.3">
      <c r="C439" s="6"/>
      <c r="D439" s="7"/>
      <c r="E439" s="8"/>
      <c r="F439" s="9"/>
      <c r="G439" s="10"/>
      <c r="H439" s="10"/>
      <c r="I439" s="10"/>
      <c r="J439" s="10"/>
      <c r="L439" s="10"/>
      <c r="M439" s="12"/>
      <c r="N439" s="13"/>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c r="CH439" s="14"/>
      <c r="CI439" s="14"/>
      <c r="CJ439" s="14"/>
      <c r="CK439" s="14"/>
      <c r="CL439" s="14"/>
      <c r="CM439" s="14"/>
      <c r="CN439" s="14"/>
      <c r="CO439" s="14"/>
      <c r="CP439" s="14"/>
      <c r="CQ439" s="14"/>
      <c r="CR439" s="14"/>
      <c r="CS439" s="14"/>
      <c r="CT439" s="14"/>
      <c r="CU439" s="14"/>
      <c r="CV439" s="14"/>
      <c r="CW439" s="14"/>
      <c r="CX439" s="14"/>
      <c r="CY439" s="14"/>
      <c r="CZ439" s="14"/>
      <c r="DA439" s="14"/>
      <c r="DB439" s="14"/>
      <c r="DC439" s="14"/>
      <c r="DD439" s="14"/>
      <c r="DE439" s="14"/>
      <c r="DF439" s="14"/>
      <c r="DG439" s="14"/>
      <c r="DH439" s="14"/>
      <c r="DI439" s="14"/>
      <c r="DJ439" s="14"/>
      <c r="DK439" s="14"/>
      <c r="DL439" s="14"/>
      <c r="DM439" s="14"/>
      <c r="DN439" s="14"/>
      <c r="DO439" s="14"/>
      <c r="DP439" s="14"/>
      <c r="DQ439" s="14"/>
      <c r="DR439" s="14"/>
      <c r="DS439" s="14"/>
      <c r="DT439" s="14"/>
      <c r="DU439" s="14"/>
      <c r="DV439" s="14"/>
    </row>
    <row r="440" spans="3:126" s="5" customFormat="1" x14ac:dyDescent="0.3">
      <c r="C440" s="6"/>
      <c r="D440" s="7"/>
      <c r="E440" s="8"/>
      <c r="F440" s="9"/>
      <c r="G440" s="10"/>
      <c r="H440" s="10"/>
      <c r="I440" s="10"/>
      <c r="J440" s="10"/>
      <c r="L440" s="10"/>
      <c r="M440" s="12"/>
      <c r="N440" s="13"/>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c r="CH440" s="14"/>
      <c r="CI440" s="14"/>
      <c r="CJ440" s="14"/>
      <c r="CK440" s="14"/>
      <c r="CL440" s="14"/>
      <c r="CM440" s="14"/>
      <c r="CN440" s="14"/>
      <c r="CO440" s="14"/>
      <c r="CP440" s="14"/>
      <c r="CQ440" s="14"/>
      <c r="CR440" s="14"/>
      <c r="CS440" s="14"/>
      <c r="CT440" s="14"/>
      <c r="CU440" s="14"/>
      <c r="CV440" s="14"/>
      <c r="CW440" s="14"/>
      <c r="CX440" s="14"/>
      <c r="CY440" s="14"/>
      <c r="CZ440" s="14"/>
      <c r="DA440" s="14"/>
      <c r="DB440" s="14"/>
      <c r="DC440" s="14"/>
      <c r="DD440" s="14"/>
      <c r="DE440" s="14"/>
      <c r="DF440" s="14"/>
      <c r="DG440" s="14"/>
      <c r="DH440" s="14"/>
      <c r="DI440" s="14"/>
      <c r="DJ440" s="14"/>
      <c r="DK440" s="14"/>
      <c r="DL440" s="14"/>
      <c r="DM440" s="14"/>
      <c r="DN440" s="14"/>
      <c r="DO440" s="14"/>
      <c r="DP440" s="14"/>
      <c r="DQ440" s="14"/>
      <c r="DR440" s="14"/>
      <c r="DS440" s="14"/>
      <c r="DT440" s="14"/>
      <c r="DU440" s="14"/>
      <c r="DV440" s="14"/>
    </row>
    <row r="441" spans="3:126" s="5" customFormat="1" x14ac:dyDescent="0.3">
      <c r="C441" s="6"/>
      <c r="D441" s="7"/>
      <c r="E441" s="8"/>
      <c r="F441" s="9"/>
      <c r="G441" s="10"/>
      <c r="H441" s="10"/>
      <c r="I441" s="10"/>
      <c r="J441" s="10"/>
      <c r="L441" s="10"/>
      <c r="M441" s="12"/>
      <c r="N441" s="13"/>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c r="CH441" s="14"/>
      <c r="CI441" s="14"/>
      <c r="CJ441" s="14"/>
      <c r="CK441" s="14"/>
      <c r="CL441" s="14"/>
      <c r="CM441" s="14"/>
      <c r="CN441" s="14"/>
      <c r="CO441" s="14"/>
      <c r="CP441" s="14"/>
      <c r="CQ441" s="14"/>
      <c r="CR441" s="14"/>
      <c r="CS441" s="14"/>
      <c r="CT441" s="14"/>
      <c r="CU441" s="14"/>
      <c r="CV441" s="14"/>
      <c r="CW441" s="14"/>
      <c r="CX441" s="14"/>
      <c r="CY441" s="14"/>
      <c r="CZ441" s="14"/>
      <c r="DA441" s="14"/>
      <c r="DB441" s="14"/>
      <c r="DC441" s="14"/>
      <c r="DD441" s="14"/>
      <c r="DE441" s="14"/>
      <c r="DF441" s="14"/>
      <c r="DG441" s="14"/>
      <c r="DH441" s="14"/>
      <c r="DI441" s="14"/>
      <c r="DJ441" s="14"/>
      <c r="DK441" s="14"/>
      <c r="DL441" s="14"/>
      <c r="DM441" s="14"/>
      <c r="DN441" s="14"/>
      <c r="DO441" s="14"/>
      <c r="DP441" s="14"/>
      <c r="DQ441" s="14"/>
      <c r="DR441" s="14"/>
      <c r="DS441" s="14"/>
      <c r="DT441" s="14"/>
      <c r="DU441" s="14"/>
      <c r="DV441" s="14"/>
    </row>
    <row r="442" spans="3:126" s="5" customFormat="1" x14ac:dyDescent="0.3">
      <c r="C442" s="6"/>
      <c r="D442" s="7"/>
      <c r="E442" s="8"/>
      <c r="F442" s="9"/>
      <c r="G442" s="10"/>
      <c r="H442" s="10"/>
      <c r="I442" s="10"/>
      <c r="J442" s="10"/>
      <c r="L442" s="10"/>
      <c r="M442" s="12"/>
      <c r="N442" s="13"/>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c r="CH442" s="14"/>
      <c r="CI442" s="14"/>
      <c r="CJ442" s="14"/>
      <c r="CK442" s="14"/>
      <c r="CL442" s="14"/>
      <c r="CM442" s="14"/>
      <c r="CN442" s="14"/>
      <c r="CO442" s="14"/>
      <c r="CP442" s="14"/>
      <c r="CQ442" s="14"/>
      <c r="CR442" s="14"/>
      <c r="CS442" s="14"/>
      <c r="CT442" s="14"/>
      <c r="CU442" s="14"/>
      <c r="CV442" s="14"/>
      <c r="CW442" s="14"/>
      <c r="CX442" s="14"/>
      <c r="CY442" s="14"/>
      <c r="CZ442" s="14"/>
      <c r="DA442" s="14"/>
      <c r="DB442" s="14"/>
      <c r="DC442" s="14"/>
      <c r="DD442" s="14"/>
      <c r="DE442" s="14"/>
      <c r="DF442" s="14"/>
      <c r="DG442" s="14"/>
      <c r="DH442" s="14"/>
      <c r="DI442" s="14"/>
      <c r="DJ442" s="14"/>
      <c r="DK442" s="14"/>
      <c r="DL442" s="14"/>
      <c r="DM442" s="14"/>
      <c r="DN442" s="14"/>
      <c r="DO442" s="14"/>
      <c r="DP442" s="14"/>
      <c r="DQ442" s="14"/>
      <c r="DR442" s="14"/>
      <c r="DS442" s="14"/>
      <c r="DT442" s="14"/>
      <c r="DU442" s="14"/>
      <c r="DV442" s="14"/>
    </row>
    <row r="443" spans="3:126" s="5" customFormat="1" x14ac:dyDescent="0.3">
      <c r="C443" s="6"/>
      <c r="D443" s="7"/>
      <c r="E443" s="8"/>
      <c r="F443" s="9"/>
      <c r="G443" s="10"/>
      <c r="H443" s="10"/>
      <c r="I443" s="10"/>
      <c r="J443" s="10"/>
      <c r="L443" s="10"/>
      <c r="M443" s="12"/>
      <c r="N443" s="13"/>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c r="CH443" s="14"/>
      <c r="CI443" s="14"/>
      <c r="CJ443" s="14"/>
      <c r="CK443" s="14"/>
      <c r="CL443" s="14"/>
      <c r="CM443" s="14"/>
      <c r="CN443" s="14"/>
      <c r="CO443" s="14"/>
      <c r="CP443" s="14"/>
      <c r="CQ443" s="14"/>
      <c r="CR443" s="14"/>
      <c r="CS443" s="14"/>
      <c r="CT443" s="14"/>
      <c r="CU443" s="14"/>
      <c r="CV443" s="14"/>
      <c r="CW443" s="14"/>
      <c r="CX443" s="14"/>
      <c r="CY443" s="14"/>
      <c r="CZ443" s="14"/>
      <c r="DA443" s="14"/>
      <c r="DB443" s="14"/>
      <c r="DC443" s="14"/>
      <c r="DD443" s="14"/>
      <c r="DE443" s="14"/>
      <c r="DF443" s="14"/>
      <c r="DG443" s="14"/>
      <c r="DH443" s="14"/>
      <c r="DI443" s="14"/>
      <c r="DJ443" s="14"/>
      <c r="DK443" s="14"/>
      <c r="DL443" s="14"/>
      <c r="DM443" s="14"/>
      <c r="DN443" s="14"/>
      <c r="DO443" s="14"/>
      <c r="DP443" s="14"/>
      <c r="DQ443" s="14"/>
      <c r="DR443" s="14"/>
      <c r="DS443" s="14"/>
      <c r="DT443" s="14"/>
      <c r="DU443" s="14"/>
      <c r="DV443" s="14"/>
    </row>
    <row r="444" spans="3:126" s="5" customFormat="1" x14ac:dyDescent="0.3">
      <c r="C444" s="6"/>
      <c r="D444" s="7"/>
      <c r="E444" s="8"/>
      <c r="F444" s="9"/>
      <c r="G444" s="10"/>
      <c r="H444" s="10"/>
      <c r="I444" s="10"/>
      <c r="J444" s="10"/>
      <c r="L444" s="10"/>
      <c r="M444" s="12"/>
      <c r="N444" s="13"/>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c r="CH444" s="14"/>
      <c r="CI444" s="14"/>
      <c r="CJ444" s="14"/>
      <c r="CK444" s="14"/>
      <c r="CL444" s="14"/>
      <c r="CM444" s="14"/>
      <c r="CN444" s="14"/>
      <c r="CO444" s="14"/>
      <c r="CP444" s="14"/>
      <c r="CQ444" s="14"/>
      <c r="CR444" s="14"/>
      <c r="CS444" s="14"/>
      <c r="CT444" s="14"/>
      <c r="CU444" s="14"/>
      <c r="CV444" s="14"/>
      <c r="CW444" s="14"/>
      <c r="CX444" s="14"/>
      <c r="CY444" s="14"/>
      <c r="CZ444" s="14"/>
      <c r="DA444" s="14"/>
      <c r="DB444" s="14"/>
      <c r="DC444" s="14"/>
      <c r="DD444" s="14"/>
      <c r="DE444" s="14"/>
      <c r="DF444" s="14"/>
      <c r="DG444" s="14"/>
      <c r="DH444" s="14"/>
      <c r="DI444" s="14"/>
      <c r="DJ444" s="14"/>
      <c r="DK444" s="14"/>
      <c r="DL444" s="14"/>
      <c r="DM444" s="14"/>
      <c r="DN444" s="14"/>
      <c r="DO444" s="14"/>
      <c r="DP444" s="14"/>
      <c r="DQ444" s="14"/>
      <c r="DR444" s="14"/>
      <c r="DS444" s="14"/>
      <c r="DT444" s="14"/>
      <c r="DU444" s="14"/>
      <c r="DV444" s="14"/>
    </row>
    <row r="445" spans="3:126" s="5" customFormat="1" x14ac:dyDescent="0.3">
      <c r="C445" s="6"/>
      <c r="D445" s="7"/>
      <c r="E445" s="8"/>
      <c r="F445" s="9"/>
      <c r="G445" s="10"/>
      <c r="H445" s="10"/>
      <c r="I445" s="10"/>
      <c r="J445" s="10"/>
      <c r="L445" s="10"/>
      <c r="M445" s="12"/>
      <c r="N445" s="13"/>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c r="CH445" s="14"/>
      <c r="CI445" s="14"/>
      <c r="CJ445" s="14"/>
      <c r="CK445" s="14"/>
      <c r="CL445" s="14"/>
      <c r="CM445" s="14"/>
      <c r="CN445" s="14"/>
      <c r="CO445" s="14"/>
      <c r="CP445" s="14"/>
      <c r="CQ445" s="14"/>
      <c r="CR445" s="14"/>
      <c r="CS445" s="14"/>
      <c r="CT445" s="14"/>
      <c r="CU445" s="14"/>
      <c r="CV445" s="14"/>
      <c r="CW445" s="14"/>
      <c r="CX445" s="14"/>
      <c r="CY445" s="14"/>
      <c r="CZ445" s="14"/>
      <c r="DA445" s="14"/>
      <c r="DB445" s="14"/>
      <c r="DC445" s="14"/>
      <c r="DD445" s="14"/>
      <c r="DE445" s="14"/>
      <c r="DF445" s="14"/>
      <c r="DG445" s="14"/>
      <c r="DH445" s="14"/>
      <c r="DI445" s="14"/>
      <c r="DJ445" s="14"/>
      <c r="DK445" s="14"/>
      <c r="DL445" s="14"/>
      <c r="DM445" s="14"/>
      <c r="DN445" s="14"/>
      <c r="DO445" s="14"/>
      <c r="DP445" s="14"/>
      <c r="DQ445" s="14"/>
      <c r="DR445" s="14"/>
      <c r="DS445" s="14"/>
      <c r="DT445" s="14"/>
      <c r="DU445" s="14"/>
      <c r="DV445" s="14"/>
    </row>
    <row r="446" spans="3:126" s="5" customFormat="1" x14ac:dyDescent="0.3">
      <c r="C446" s="6"/>
      <c r="D446" s="7"/>
      <c r="E446" s="8"/>
      <c r="F446" s="9"/>
      <c r="G446" s="10"/>
      <c r="H446" s="10"/>
      <c r="I446" s="10"/>
      <c r="J446" s="10"/>
      <c r="L446" s="10"/>
      <c r="M446" s="12"/>
      <c r="N446" s="13"/>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row>
    <row r="447" spans="3:126" s="5" customFormat="1" x14ac:dyDescent="0.3">
      <c r="C447" s="6"/>
      <c r="D447" s="7"/>
      <c r="E447" s="8"/>
      <c r="F447" s="9"/>
      <c r="G447" s="10"/>
      <c r="H447" s="10"/>
      <c r="I447" s="10"/>
      <c r="J447" s="10"/>
      <c r="L447" s="10"/>
      <c r="M447" s="12"/>
      <c r="N447" s="13"/>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c r="CH447" s="14"/>
      <c r="CI447" s="14"/>
      <c r="CJ447" s="14"/>
      <c r="CK447" s="14"/>
      <c r="CL447" s="14"/>
      <c r="CM447" s="14"/>
      <c r="CN447" s="14"/>
      <c r="CO447" s="14"/>
      <c r="CP447" s="14"/>
      <c r="CQ447" s="14"/>
      <c r="CR447" s="14"/>
      <c r="CS447" s="14"/>
      <c r="CT447" s="14"/>
      <c r="CU447" s="14"/>
      <c r="CV447" s="14"/>
      <c r="CW447" s="14"/>
      <c r="CX447" s="14"/>
      <c r="CY447" s="14"/>
      <c r="CZ447" s="14"/>
      <c r="DA447" s="14"/>
      <c r="DB447" s="14"/>
      <c r="DC447" s="14"/>
      <c r="DD447" s="14"/>
      <c r="DE447" s="14"/>
      <c r="DF447" s="14"/>
      <c r="DG447" s="14"/>
      <c r="DH447" s="14"/>
      <c r="DI447" s="14"/>
      <c r="DJ447" s="14"/>
      <c r="DK447" s="14"/>
      <c r="DL447" s="14"/>
      <c r="DM447" s="14"/>
      <c r="DN447" s="14"/>
      <c r="DO447" s="14"/>
      <c r="DP447" s="14"/>
      <c r="DQ447" s="14"/>
      <c r="DR447" s="14"/>
      <c r="DS447" s="14"/>
      <c r="DT447" s="14"/>
      <c r="DU447" s="14"/>
      <c r="DV447" s="14"/>
    </row>
    <row r="448" spans="3:126" s="5" customFormat="1" x14ac:dyDescent="0.3">
      <c r="C448" s="6"/>
      <c r="D448" s="7"/>
      <c r="E448" s="8"/>
      <c r="F448" s="9"/>
      <c r="G448" s="10"/>
      <c r="H448" s="10"/>
      <c r="I448" s="10"/>
      <c r="J448" s="10"/>
      <c r="L448" s="10"/>
      <c r="M448" s="12"/>
      <c r="N448" s="13"/>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c r="CH448" s="14"/>
      <c r="CI448" s="14"/>
      <c r="CJ448" s="14"/>
      <c r="CK448" s="14"/>
      <c r="CL448" s="14"/>
      <c r="CM448" s="14"/>
      <c r="CN448" s="14"/>
      <c r="CO448" s="14"/>
      <c r="CP448" s="14"/>
      <c r="CQ448" s="14"/>
      <c r="CR448" s="14"/>
      <c r="CS448" s="14"/>
      <c r="CT448" s="14"/>
      <c r="CU448" s="14"/>
      <c r="CV448" s="14"/>
      <c r="CW448" s="14"/>
      <c r="CX448" s="14"/>
      <c r="CY448" s="14"/>
      <c r="CZ448" s="14"/>
      <c r="DA448" s="14"/>
      <c r="DB448" s="14"/>
      <c r="DC448" s="14"/>
      <c r="DD448" s="14"/>
      <c r="DE448" s="14"/>
      <c r="DF448" s="14"/>
      <c r="DG448" s="14"/>
      <c r="DH448" s="14"/>
      <c r="DI448" s="14"/>
      <c r="DJ448" s="14"/>
      <c r="DK448" s="14"/>
      <c r="DL448" s="14"/>
      <c r="DM448" s="14"/>
      <c r="DN448" s="14"/>
      <c r="DO448" s="14"/>
      <c r="DP448" s="14"/>
      <c r="DQ448" s="14"/>
      <c r="DR448" s="14"/>
      <c r="DS448" s="14"/>
      <c r="DT448" s="14"/>
      <c r="DU448" s="14"/>
      <c r="DV448" s="14"/>
    </row>
    <row r="449" spans="3:126" s="5" customFormat="1" x14ac:dyDescent="0.3">
      <c r="C449" s="6"/>
      <c r="D449" s="7"/>
      <c r="E449" s="8"/>
      <c r="F449" s="9"/>
      <c r="G449" s="10"/>
      <c r="H449" s="10"/>
      <c r="I449" s="10"/>
      <c r="J449" s="10"/>
      <c r="L449" s="10"/>
      <c r="M449" s="12"/>
      <c r="N449" s="13"/>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c r="CH449" s="14"/>
      <c r="CI449" s="14"/>
      <c r="CJ449" s="14"/>
      <c r="CK449" s="14"/>
      <c r="CL449" s="14"/>
      <c r="CM449" s="14"/>
      <c r="CN449" s="14"/>
      <c r="CO449" s="14"/>
      <c r="CP449" s="14"/>
      <c r="CQ449" s="14"/>
      <c r="CR449" s="14"/>
      <c r="CS449" s="14"/>
      <c r="CT449" s="14"/>
      <c r="CU449" s="14"/>
      <c r="CV449" s="14"/>
      <c r="CW449" s="14"/>
      <c r="CX449" s="14"/>
      <c r="CY449" s="14"/>
      <c r="CZ449" s="14"/>
      <c r="DA449" s="14"/>
      <c r="DB449" s="14"/>
      <c r="DC449" s="14"/>
      <c r="DD449" s="14"/>
      <c r="DE449" s="14"/>
      <c r="DF449" s="14"/>
      <c r="DG449" s="14"/>
      <c r="DH449" s="14"/>
      <c r="DI449" s="14"/>
      <c r="DJ449" s="14"/>
      <c r="DK449" s="14"/>
      <c r="DL449" s="14"/>
      <c r="DM449" s="14"/>
      <c r="DN449" s="14"/>
      <c r="DO449" s="14"/>
      <c r="DP449" s="14"/>
      <c r="DQ449" s="14"/>
      <c r="DR449" s="14"/>
      <c r="DS449" s="14"/>
      <c r="DT449" s="14"/>
      <c r="DU449" s="14"/>
      <c r="DV449" s="14"/>
    </row>
    <row r="450" spans="3:126" s="5" customFormat="1" x14ac:dyDescent="0.3">
      <c r="C450" s="6"/>
      <c r="D450" s="7"/>
      <c r="E450" s="8"/>
      <c r="F450" s="9"/>
      <c r="G450" s="10"/>
      <c r="H450" s="10"/>
      <c r="I450" s="10"/>
      <c r="J450" s="10"/>
      <c r="L450" s="10"/>
      <c r="M450" s="12"/>
      <c r="N450" s="13"/>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c r="CH450" s="14"/>
      <c r="CI450" s="14"/>
      <c r="CJ450" s="14"/>
      <c r="CK450" s="14"/>
      <c r="CL450" s="14"/>
      <c r="CM450" s="14"/>
      <c r="CN450" s="14"/>
      <c r="CO450" s="14"/>
      <c r="CP450" s="14"/>
      <c r="CQ450" s="14"/>
      <c r="CR450" s="14"/>
      <c r="CS450" s="14"/>
      <c r="CT450" s="14"/>
      <c r="CU450" s="14"/>
      <c r="CV450" s="14"/>
      <c r="CW450" s="14"/>
      <c r="CX450" s="14"/>
      <c r="CY450" s="14"/>
      <c r="CZ450" s="14"/>
      <c r="DA450" s="14"/>
      <c r="DB450" s="14"/>
      <c r="DC450" s="14"/>
      <c r="DD450" s="14"/>
      <c r="DE450" s="14"/>
      <c r="DF450" s="14"/>
      <c r="DG450" s="14"/>
      <c r="DH450" s="14"/>
      <c r="DI450" s="14"/>
      <c r="DJ450" s="14"/>
      <c r="DK450" s="14"/>
      <c r="DL450" s="14"/>
      <c r="DM450" s="14"/>
      <c r="DN450" s="14"/>
      <c r="DO450" s="14"/>
      <c r="DP450" s="14"/>
      <c r="DQ450" s="14"/>
      <c r="DR450" s="14"/>
      <c r="DS450" s="14"/>
      <c r="DT450" s="14"/>
      <c r="DU450" s="14"/>
      <c r="DV450" s="14"/>
    </row>
    <row r="451" spans="3:126" s="5" customFormat="1" x14ac:dyDescent="0.3">
      <c r="C451" s="6"/>
      <c r="D451" s="7"/>
      <c r="E451" s="8"/>
      <c r="F451" s="9"/>
      <c r="G451" s="10"/>
      <c r="H451" s="10"/>
      <c r="I451" s="10"/>
      <c r="J451" s="10"/>
      <c r="L451" s="10"/>
      <c r="M451" s="12"/>
      <c r="N451" s="13"/>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c r="CH451" s="14"/>
      <c r="CI451" s="14"/>
      <c r="CJ451" s="14"/>
      <c r="CK451" s="14"/>
      <c r="CL451" s="14"/>
      <c r="CM451" s="14"/>
      <c r="CN451" s="14"/>
      <c r="CO451" s="14"/>
      <c r="CP451" s="14"/>
      <c r="CQ451" s="14"/>
      <c r="CR451" s="14"/>
      <c r="CS451" s="14"/>
      <c r="CT451" s="14"/>
      <c r="CU451" s="14"/>
      <c r="CV451" s="14"/>
      <c r="CW451" s="14"/>
      <c r="CX451" s="14"/>
      <c r="CY451" s="14"/>
      <c r="CZ451" s="14"/>
      <c r="DA451" s="14"/>
      <c r="DB451" s="14"/>
      <c r="DC451" s="14"/>
      <c r="DD451" s="14"/>
      <c r="DE451" s="14"/>
      <c r="DF451" s="14"/>
      <c r="DG451" s="14"/>
      <c r="DH451" s="14"/>
      <c r="DI451" s="14"/>
      <c r="DJ451" s="14"/>
      <c r="DK451" s="14"/>
      <c r="DL451" s="14"/>
      <c r="DM451" s="14"/>
      <c r="DN451" s="14"/>
      <c r="DO451" s="14"/>
      <c r="DP451" s="14"/>
      <c r="DQ451" s="14"/>
      <c r="DR451" s="14"/>
      <c r="DS451" s="14"/>
      <c r="DT451" s="14"/>
      <c r="DU451" s="14"/>
      <c r="DV451" s="14"/>
    </row>
    <row r="452" spans="3:126" s="5" customFormat="1" x14ac:dyDescent="0.3">
      <c r="C452" s="6"/>
      <c r="D452" s="7"/>
      <c r="E452" s="8"/>
      <c r="F452" s="9"/>
      <c r="G452" s="10"/>
      <c r="H452" s="10"/>
      <c r="I452" s="10"/>
      <c r="J452" s="10"/>
      <c r="L452" s="10"/>
      <c r="M452" s="12"/>
      <c r="N452" s="13"/>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c r="CH452" s="14"/>
      <c r="CI452" s="14"/>
      <c r="CJ452" s="14"/>
      <c r="CK452" s="14"/>
      <c r="CL452" s="14"/>
      <c r="CM452" s="14"/>
      <c r="CN452" s="14"/>
      <c r="CO452" s="14"/>
      <c r="CP452" s="14"/>
      <c r="CQ452" s="14"/>
      <c r="CR452" s="14"/>
      <c r="CS452" s="14"/>
      <c r="CT452" s="14"/>
      <c r="CU452" s="14"/>
      <c r="CV452" s="14"/>
      <c r="CW452" s="14"/>
      <c r="CX452" s="14"/>
      <c r="CY452" s="14"/>
      <c r="CZ452" s="14"/>
      <c r="DA452" s="14"/>
      <c r="DB452" s="14"/>
      <c r="DC452" s="14"/>
      <c r="DD452" s="14"/>
      <c r="DE452" s="14"/>
      <c r="DF452" s="14"/>
      <c r="DG452" s="14"/>
      <c r="DH452" s="14"/>
      <c r="DI452" s="14"/>
      <c r="DJ452" s="14"/>
      <c r="DK452" s="14"/>
      <c r="DL452" s="14"/>
      <c r="DM452" s="14"/>
      <c r="DN452" s="14"/>
      <c r="DO452" s="14"/>
      <c r="DP452" s="14"/>
      <c r="DQ452" s="14"/>
      <c r="DR452" s="14"/>
      <c r="DS452" s="14"/>
      <c r="DT452" s="14"/>
      <c r="DU452" s="14"/>
      <c r="DV452" s="14"/>
    </row>
    <row r="453" spans="3:126" s="5" customFormat="1" x14ac:dyDescent="0.3">
      <c r="C453" s="6"/>
      <c r="D453" s="7"/>
      <c r="E453" s="8"/>
      <c r="F453" s="9"/>
      <c r="G453" s="10"/>
      <c r="H453" s="10"/>
      <c r="I453" s="10"/>
      <c r="J453" s="10"/>
      <c r="L453" s="10"/>
      <c r="M453" s="12"/>
      <c r="N453" s="13"/>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c r="CH453" s="14"/>
      <c r="CI453" s="14"/>
      <c r="CJ453" s="14"/>
      <c r="CK453" s="14"/>
      <c r="CL453" s="14"/>
      <c r="CM453" s="14"/>
      <c r="CN453" s="14"/>
      <c r="CO453" s="14"/>
      <c r="CP453" s="14"/>
      <c r="CQ453" s="14"/>
      <c r="CR453" s="14"/>
      <c r="CS453" s="14"/>
      <c r="CT453" s="14"/>
      <c r="CU453" s="14"/>
      <c r="CV453" s="14"/>
      <c r="CW453" s="14"/>
      <c r="CX453" s="14"/>
      <c r="CY453" s="14"/>
      <c r="CZ453" s="14"/>
      <c r="DA453" s="14"/>
      <c r="DB453" s="14"/>
      <c r="DC453" s="14"/>
      <c r="DD453" s="14"/>
      <c r="DE453" s="14"/>
      <c r="DF453" s="14"/>
      <c r="DG453" s="14"/>
      <c r="DH453" s="14"/>
      <c r="DI453" s="14"/>
      <c r="DJ453" s="14"/>
      <c r="DK453" s="14"/>
      <c r="DL453" s="14"/>
      <c r="DM453" s="14"/>
      <c r="DN453" s="14"/>
      <c r="DO453" s="14"/>
      <c r="DP453" s="14"/>
      <c r="DQ453" s="14"/>
      <c r="DR453" s="14"/>
      <c r="DS453" s="14"/>
      <c r="DT453" s="14"/>
      <c r="DU453" s="14"/>
      <c r="DV453" s="14"/>
    </row>
    <row r="454" spans="3:126" s="5" customFormat="1" x14ac:dyDescent="0.3">
      <c r="C454" s="6"/>
      <c r="D454" s="7"/>
      <c r="E454" s="8"/>
      <c r="F454" s="9"/>
      <c r="G454" s="10"/>
      <c r="H454" s="10"/>
      <c r="I454" s="10"/>
      <c r="J454" s="10"/>
      <c r="L454" s="10"/>
      <c r="M454" s="12"/>
      <c r="N454" s="13"/>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c r="AY454" s="14"/>
      <c r="AZ454" s="14"/>
      <c r="BA454" s="14"/>
      <c r="BB454" s="14"/>
      <c r="BC454" s="14"/>
      <c r="BD454" s="14"/>
      <c r="BE454" s="14"/>
      <c r="BF454" s="14"/>
      <c r="BG454" s="14"/>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c r="CH454" s="14"/>
      <c r="CI454" s="14"/>
      <c r="CJ454" s="14"/>
      <c r="CK454" s="14"/>
      <c r="CL454" s="14"/>
      <c r="CM454" s="14"/>
      <c r="CN454" s="14"/>
      <c r="CO454" s="14"/>
      <c r="CP454" s="14"/>
      <c r="CQ454" s="14"/>
      <c r="CR454" s="14"/>
      <c r="CS454" s="14"/>
      <c r="CT454" s="14"/>
      <c r="CU454" s="14"/>
      <c r="CV454" s="14"/>
      <c r="CW454" s="14"/>
      <c r="CX454" s="14"/>
      <c r="CY454" s="14"/>
      <c r="CZ454" s="14"/>
      <c r="DA454" s="14"/>
      <c r="DB454" s="14"/>
      <c r="DC454" s="14"/>
      <c r="DD454" s="14"/>
      <c r="DE454" s="14"/>
      <c r="DF454" s="14"/>
      <c r="DG454" s="14"/>
      <c r="DH454" s="14"/>
      <c r="DI454" s="14"/>
      <c r="DJ454" s="14"/>
      <c r="DK454" s="14"/>
      <c r="DL454" s="14"/>
      <c r="DM454" s="14"/>
      <c r="DN454" s="14"/>
      <c r="DO454" s="14"/>
      <c r="DP454" s="14"/>
      <c r="DQ454" s="14"/>
      <c r="DR454" s="14"/>
      <c r="DS454" s="14"/>
      <c r="DT454" s="14"/>
      <c r="DU454" s="14"/>
      <c r="DV454" s="14"/>
    </row>
    <row r="455" spans="3:126" s="5" customFormat="1" x14ac:dyDescent="0.3">
      <c r="C455" s="6"/>
      <c r="D455" s="7"/>
      <c r="E455" s="8"/>
      <c r="F455" s="9"/>
      <c r="G455" s="10"/>
      <c r="H455" s="10"/>
      <c r="I455" s="10"/>
      <c r="J455" s="10"/>
      <c r="L455" s="10"/>
      <c r="M455" s="12"/>
      <c r="N455" s="13"/>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c r="CH455" s="14"/>
      <c r="CI455" s="14"/>
      <c r="CJ455" s="14"/>
      <c r="CK455" s="14"/>
      <c r="CL455" s="14"/>
      <c r="CM455" s="14"/>
      <c r="CN455" s="14"/>
      <c r="CO455" s="14"/>
      <c r="CP455" s="14"/>
      <c r="CQ455" s="14"/>
      <c r="CR455" s="14"/>
      <c r="CS455" s="14"/>
      <c r="CT455" s="14"/>
      <c r="CU455" s="14"/>
      <c r="CV455" s="14"/>
      <c r="CW455" s="14"/>
      <c r="CX455" s="14"/>
      <c r="CY455" s="14"/>
      <c r="CZ455" s="14"/>
      <c r="DA455" s="14"/>
      <c r="DB455" s="14"/>
      <c r="DC455" s="14"/>
      <c r="DD455" s="14"/>
      <c r="DE455" s="14"/>
      <c r="DF455" s="14"/>
      <c r="DG455" s="14"/>
      <c r="DH455" s="14"/>
      <c r="DI455" s="14"/>
      <c r="DJ455" s="14"/>
      <c r="DK455" s="14"/>
      <c r="DL455" s="14"/>
      <c r="DM455" s="14"/>
      <c r="DN455" s="14"/>
      <c r="DO455" s="14"/>
      <c r="DP455" s="14"/>
      <c r="DQ455" s="14"/>
      <c r="DR455" s="14"/>
      <c r="DS455" s="14"/>
      <c r="DT455" s="14"/>
      <c r="DU455" s="14"/>
      <c r="DV455" s="14"/>
    </row>
    <row r="456" spans="3:126" s="5" customFormat="1" x14ac:dyDescent="0.3">
      <c r="C456" s="6"/>
      <c r="D456" s="7"/>
      <c r="E456" s="8"/>
      <c r="F456" s="9"/>
      <c r="G456" s="10"/>
      <c r="H456" s="10"/>
      <c r="I456" s="10"/>
      <c r="J456" s="10"/>
      <c r="L456" s="10"/>
      <c r="M456" s="12"/>
      <c r="N456" s="13"/>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row>
    <row r="457" spans="3:126" s="5" customFormat="1" x14ac:dyDescent="0.3">
      <c r="C457" s="6"/>
      <c r="D457" s="7"/>
      <c r="E457" s="8"/>
      <c r="F457" s="9"/>
      <c r="G457" s="10"/>
      <c r="H457" s="10"/>
      <c r="I457" s="10"/>
      <c r="J457" s="10"/>
      <c r="L457" s="10"/>
      <c r="M457" s="12"/>
      <c r="N457" s="13"/>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c r="CH457" s="14"/>
      <c r="CI457" s="14"/>
      <c r="CJ457" s="14"/>
      <c r="CK457" s="14"/>
      <c r="CL457" s="14"/>
      <c r="CM457" s="14"/>
      <c r="CN457" s="14"/>
      <c r="CO457" s="14"/>
      <c r="CP457" s="14"/>
      <c r="CQ457" s="14"/>
      <c r="CR457" s="14"/>
      <c r="CS457" s="14"/>
      <c r="CT457" s="14"/>
      <c r="CU457" s="14"/>
      <c r="CV457" s="14"/>
      <c r="CW457" s="14"/>
      <c r="CX457" s="14"/>
      <c r="CY457" s="14"/>
      <c r="CZ457" s="14"/>
      <c r="DA457" s="14"/>
      <c r="DB457" s="14"/>
      <c r="DC457" s="14"/>
      <c r="DD457" s="14"/>
      <c r="DE457" s="14"/>
      <c r="DF457" s="14"/>
      <c r="DG457" s="14"/>
      <c r="DH457" s="14"/>
      <c r="DI457" s="14"/>
      <c r="DJ457" s="14"/>
      <c r="DK457" s="14"/>
      <c r="DL457" s="14"/>
      <c r="DM457" s="14"/>
      <c r="DN457" s="14"/>
      <c r="DO457" s="14"/>
      <c r="DP457" s="14"/>
      <c r="DQ457" s="14"/>
      <c r="DR457" s="14"/>
      <c r="DS457" s="14"/>
      <c r="DT457" s="14"/>
      <c r="DU457" s="14"/>
      <c r="DV457" s="14"/>
    </row>
    <row r="458" spans="3:126" s="5" customFormat="1" x14ac:dyDescent="0.3">
      <c r="C458" s="6"/>
      <c r="D458" s="7"/>
      <c r="E458" s="8"/>
      <c r="F458" s="9"/>
      <c r="G458" s="10"/>
      <c r="H458" s="10"/>
      <c r="I458" s="10"/>
      <c r="J458" s="10"/>
      <c r="L458" s="10"/>
      <c r="M458" s="12"/>
      <c r="N458" s="13"/>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c r="CH458" s="14"/>
      <c r="CI458" s="14"/>
      <c r="CJ458" s="14"/>
      <c r="CK458" s="14"/>
      <c r="CL458" s="14"/>
      <c r="CM458" s="14"/>
      <c r="CN458" s="14"/>
      <c r="CO458" s="14"/>
      <c r="CP458" s="14"/>
      <c r="CQ458" s="14"/>
      <c r="CR458" s="14"/>
      <c r="CS458" s="14"/>
      <c r="CT458" s="14"/>
      <c r="CU458" s="14"/>
      <c r="CV458" s="14"/>
      <c r="CW458" s="14"/>
      <c r="CX458" s="14"/>
      <c r="CY458" s="14"/>
      <c r="CZ458" s="14"/>
      <c r="DA458" s="14"/>
      <c r="DB458" s="14"/>
      <c r="DC458" s="14"/>
      <c r="DD458" s="14"/>
      <c r="DE458" s="14"/>
      <c r="DF458" s="14"/>
      <c r="DG458" s="14"/>
      <c r="DH458" s="14"/>
      <c r="DI458" s="14"/>
      <c r="DJ458" s="14"/>
      <c r="DK458" s="14"/>
      <c r="DL458" s="14"/>
      <c r="DM458" s="14"/>
      <c r="DN458" s="14"/>
      <c r="DO458" s="14"/>
      <c r="DP458" s="14"/>
      <c r="DQ458" s="14"/>
      <c r="DR458" s="14"/>
      <c r="DS458" s="14"/>
      <c r="DT458" s="14"/>
      <c r="DU458" s="14"/>
      <c r="DV458" s="14"/>
    </row>
    <row r="459" spans="3:126" s="5" customFormat="1" x14ac:dyDescent="0.3">
      <c r="C459" s="6"/>
      <c r="D459" s="7"/>
      <c r="E459" s="8"/>
      <c r="F459" s="9"/>
      <c r="G459" s="10"/>
      <c r="H459" s="10"/>
      <c r="I459" s="10"/>
      <c r="J459" s="10"/>
      <c r="L459" s="10"/>
      <c r="M459" s="12"/>
      <c r="N459" s="13"/>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c r="CH459" s="14"/>
      <c r="CI459" s="14"/>
      <c r="CJ459" s="14"/>
      <c r="CK459" s="14"/>
      <c r="CL459" s="14"/>
      <c r="CM459" s="14"/>
      <c r="CN459" s="14"/>
      <c r="CO459" s="14"/>
      <c r="CP459" s="14"/>
      <c r="CQ459" s="14"/>
      <c r="CR459" s="14"/>
      <c r="CS459" s="14"/>
      <c r="CT459" s="14"/>
      <c r="CU459" s="14"/>
      <c r="CV459" s="14"/>
      <c r="CW459" s="14"/>
      <c r="CX459" s="14"/>
      <c r="CY459" s="14"/>
      <c r="CZ459" s="14"/>
      <c r="DA459" s="14"/>
      <c r="DB459" s="14"/>
      <c r="DC459" s="14"/>
      <c r="DD459" s="14"/>
      <c r="DE459" s="14"/>
      <c r="DF459" s="14"/>
      <c r="DG459" s="14"/>
      <c r="DH459" s="14"/>
      <c r="DI459" s="14"/>
      <c r="DJ459" s="14"/>
      <c r="DK459" s="14"/>
      <c r="DL459" s="14"/>
      <c r="DM459" s="14"/>
      <c r="DN459" s="14"/>
      <c r="DO459" s="14"/>
      <c r="DP459" s="14"/>
      <c r="DQ459" s="14"/>
      <c r="DR459" s="14"/>
      <c r="DS459" s="14"/>
      <c r="DT459" s="14"/>
      <c r="DU459" s="14"/>
      <c r="DV459" s="14"/>
    </row>
    <row r="460" spans="3:126" s="5" customFormat="1" x14ac:dyDescent="0.3">
      <c r="C460" s="6"/>
      <c r="D460" s="7"/>
      <c r="E460" s="8"/>
      <c r="F460" s="9"/>
      <c r="G460" s="10"/>
      <c r="H460" s="10"/>
      <c r="I460" s="10"/>
      <c r="J460" s="10"/>
      <c r="L460" s="10"/>
      <c r="M460" s="12"/>
      <c r="N460" s="13"/>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c r="CH460" s="14"/>
      <c r="CI460" s="14"/>
      <c r="CJ460" s="14"/>
      <c r="CK460" s="14"/>
      <c r="CL460" s="14"/>
      <c r="CM460" s="14"/>
      <c r="CN460" s="14"/>
      <c r="CO460" s="14"/>
      <c r="CP460" s="14"/>
      <c r="CQ460" s="14"/>
      <c r="CR460" s="14"/>
      <c r="CS460" s="14"/>
      <c r="CT460" s="14"/>
      <c r="CU460" s="14"/>
      <c r="CV460" s="14"/>
      <c r="CW460" s="14"/>
      <c r="CX460" s="14"/>
      <c r="CY460" s="14"/>
      <c r="CZ460" s="14"/>
      <c r="DA460" s="14"/>
      <c r="DB460" s="14"/>
      <c r="DC460" s="14"/>
      <c r="DD460" s="14"/>
      <c r="DE460" s="14"/>
      <c r="DF460" s="14"/>
      <c r="DG460" s="14"/>
      <c r="DH460" s="14"/>
      <c r="DI460" s="14"/>
      <c r="DJ460" s="14"/>
      <c r="DK460" s="14"/>
      <c r="DL460" s="14"/>
      <c r="DM460" s="14"/>
      <c r="DN460" s="14"/>
      <c r="DO460" s="14"/>
      <c r="DP460" s="14"/>
      <c r="DQ460" s="14"/>
      <c r="DR460" s="14"/>
      <c r="DS460" s="14"/>
      <c r="DT460" s="14"/>
      <c r="DU460" s="14"/>
      <c r="DV460" s="14"/>
    </row>
    <row r="461" spans="3:126" s="5" customFormat="1" x14ac:dyDescent="0.3">
      <c r="C461" s="6"/>
      <c r="D461" s="7"/>
      <c r="E461" s="8"/>
      <c r="F461" s="9"/>
      <c r="G461" s="10"/>
      <c r="H461" s="10"/>
      <c r="I461" s="10"/>
      <c r="J461" s="10"/>
      <c r="L461" s="10"/>
      <c r="M461" s="12"/>
      <c r="N461" s="13"/>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c r="CH461" s="14"/>
      <c r="CI461" s="14"/>
      <c r="CJ461" s="14"/>
      <c r="CK461" s="14"/>
      <c r="CL461" s="14"/>
      <c r="CM461" s="14"/>
      <c r="CN461" s="14"/>
      <c r="CO461" s="14"/>
      <c r="CP461" s="14"/>
      <c r="CQ461" s="14"/>
      <c r="CR461" s="14"/>
      <c r="CS461" s="14"/>
      <c r="CT461" s="14"/>
      <c r="CU461" s="14"/>
      <c r="CV461" s="14"/>
      <c r="CW461" s="14"/>
      <c r="CX461" s="14"/>
      <c r="CY461" s="14"/>
      <c r="CZ461" s="14"/>
      <c r="DA461" s="14"/>
      <c r="DB461" s="14"/>
      <c r="DC461" s="14"/>
      <c r="DD461" s="14"/>
      <c r="DE461" s="14"/>
      <c r="DF461" s="14"/>
      <c r="DG461" s="14"/>
      <c r="DH461" s="14"/>
      <c r="DI461" s="14"/>
      <c r="DJ461" s="14"/>
      <c r="DK461" s="14"/>
      <c r="DL461" s="14"/>
      <c r="DM461" s="14"/>
      <c r="DN461" s="14"/>
      <c r="DO461" s="14"/>
      <c r="DP461" s="14"/>
      <c r="DQ461" s="14"/>
      <c r="DR461" s="14"/>
      <c r="DS461" s="14"/>
      <c r="DT461" s="14"/>
      <c r="DU461" s="14"/>
      <c r="DV461" s="14"/>
    </row>
    <row r="462" spans="3:126" s="5" customFormat="1" x14ac:dyDescent="0.3">
      <c r="C462" s="6"/>
      <c r="D462" s="7"/>
      <c r="E462" s="8"/>
      <c r="F462" s="9"/>
      <c r="G462" s="10"/>
      <c r="H462" s="10"/>
      <c r="I462" s="10"/>
      <c r="J462" s="10"/>
      <c r="L462" s="10"/>
      <c r="M462" s="12"/>
      <c r="N462" s="13"/>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c r="CH462" s="14"/>
      <c r="CI462" s="14"/>
      <c r="CJ462" s="14"/>
      <c r="CK462" s="14"/>
      <c r="CL462" s="14"/>
      <c r="CM462" s="14"/>
      <c r="CN462" s="14"/>
      <c r="CO462" s="14"/>
      <c r="CP462" s="14"/>
      <c r="CQ462" s="14"/>
      <c r="CR462" s="14"/>
      <c r="CS462" s="14"/>
      <c r="CT462" s="14"/>
      <c r="CU462" s="14"/>
      <c r="CV462" s="14"/>
      <c r="CW462" s="14"/>
      <c r="CX462" s="14"/>
      <c r="CY462" s="14"/>
      <c r="CZ462" s="14"/>
      <c r="DA462" s="14"/>
      <c r="DB462" s="14"/>
      <c r="DC462" s="14"/>
      <c r="DD462" s="14"/>
      <c r="DE462" s="14"/>
      <c r="DF462" s="14"/>
      <c r="DG462" s="14"/>
      <c r="DH462" s="14"/>
      <c r="DI462" s="14"/>
      <c r="DJ462" s="14"/>
      <c r="DK462" s="14"/>
      <c r="DL462" s="14"/>
      <c r="DM462" s="14"/>
      <c r="DN462" s="14"/>
      <c r="DO462" s="14"/>
      <c r="DP462" s="14"/>
      <c r="DQ462" s="14"/>
      <c r="DR462" s="14"/>
      <c r="DS462" s="14"/>
      <c r="DT462" s="14"/>
      <c r="DU462" s="14"/>
      <c r="DV462" s="14"/>
    </row>
    <row r="463" spans="3:126" s="5" customFormat="1" x14ac:dyDescent="0.3">
      <c r="C463" s="6"/>
      <c r="D463" s="7"/>
      <c r="E463" s="8"/>
      <c r="F463" s="9"/>
      <c r="G463" s="10"/>
      <c r="H463" s="10"/>
      <c r="I463" s="10"/>
      <c r="J463" s="10"/>
      <c r="L463" s="10"/>
      <c r="M463" s="12"/>
      <c r="N463" s="13"/>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c r="CH463" s="14"/>
      <c r="CI463" s="14"/>
      <c r="CJ463" s="14"/>
      <c r="CK463" s="14"/>
      <c r="CL463" s="14"/>
      <c r="CM463" s="14"/>
      <c r="CN463" s="14"/>
      <c r="CO463" s="14"/>
      <c r="CP463" s="14"/>
      <c r="CQ463" s="14"/>
      <c r="CR463" s="14"/>
      <c r="CS463" s="14"/>
      <c r="CT463" s="14"/>
      <c r="CU463" s="14"/>
      <c r="CV463" s="14"/>
      <c r="CW463" s="14"/>
      <c r="CX463" s="14"/>
      <c r="CY463" s="14"/>
      <c r="CZ463" s="14"/>
      <c r="DA463" s="14"/>
      <c r="DB463" s="14"/>
      <c r="DC463" s="14"/>
      <c r="DD463" s="14"/>
      <c r="DE463" s="14"/>
      <c r="DF463" s="14"/>
      <c r="DG463" s="14"/>
      <c r="DH463" s="14"/>
      <c r="DI463" s="14"/>
      <c r="DJ463" s="14"/>
      <c r="DK463" s="14"/>
      <c r="DL463" s="14"/>
      <c r="DM463" s="14"/>
      <c r="DN463" s="14"/>
      <c r="DO463" s="14"/>
      <c r="DP463" s="14"/>
      <c r="DQ463" s="14"/>
      <c r="DR463" s="14"/>
      <c r="DS463" s="14"/>
      <c r="DT463" s="14"/>
      <c r="DU463" s="14"/>
      <c r="DV463" s="14"/>
    </row>
    <row r="464" spans="3:126" s="5" customFormat="1" x14ac:dyDescent="0.3">
      <c r="C464" s="6"/>
      <c r="D464" s="7"/>
      <c r="E464" s="8"/>
      <c r="F464" s="9"/>
      <c r="G464" s="10"/>
      <c r="H464" s="10"/>
      <c r="I464" s="10"/>
      <c r="J464" s="10"/>
      <c r="L464" s="10"/>
      <c r="M464" s="12"/>
      <c r="N464" s="13"/>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c r="CH464" s="14"/>
      <c r="CI464" s="14"/>
      <c r="CJ464" s="14"/>
      <c r="CK464" s="14"/>
      <c r="CL464" s="14"/>
      <c r="CM464" s="14"/>
      <c r="CN464" s="14"/>
      <c r="CO464" s="14"/>
      <c r="CP464" s="14"/>
      <c r="CQ464" s="14"/>
      <c r="CR464" s="14"/>
      <c r="CS464" s="14"/>
      <c r="CT464" s="14"/>
      <c r="CU464" s="14"/>
      <c r="CV464" s="14"/>
      <c r="CW464" s="14"/>
      <c r="CX464" s="14"/>
      <c r="CY464" s="14"/>
      <c r="CZ464" s="14"/>
      <c r="DA464" s="14"/>
      <c r="DB464" s="14"/>
      <c r="DC464" s="14"/>
      <c r="DD464" s="14"/>
      <c r="DE464" s="14"/>
      <c r="DF464" s="14"/>
      <c r="DG464" s="14"/>
      <c r="DH464" s="14"/>
      <c r="DI464" s="14"/>
      <c r="DJ464" s="14"/>
      <c r="DK464" s="14"/>
      <c r="DL464" s="14"/>
      <c r="DM464" s="14"/>
      <c r="DN464" s="14"/>
      <c r="DO464" s="14"/>
      <c r="DP464" s="14"/>
      <c r="DQ464" s="14"/>
      <c r="DR464" s="14"/>
      <c r="DS464" s="14"/>
      <c r="DT464" s="14"/>
      <c r="DU464" s="14"/>
      <c r="DV464" s="14"/>
    </row>
    <row r="465" spans="3:126" s="5" customFormat="1" x14ac:dyDescent="0.3">
      <c r="C465" s="6"/>
      <c r="D465" s="7"/>
      <c r="E465" s="8"/>
      <c r="F465" s="9"/>
      <c r="G465" s="10"/>
      <c r="H465" s="10"/>
      <c r="I465" s="10"/>
      <c r="J465" s="10"/>
      <c r="L465" s="10"/>
      <c r="M465" s="12"/>
      <c r="N465" s="13"/>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c r="CH465" s="14"/>
      <c r="CI465" s="14"/>
      <c r="CJ465" s="14"/>
      <c r="CK465" s="14"/>
      <c r="CL465" s="14"/>
      <c r="CM465" s="14"/>
      <c r="CN465" s="14"/>
      <c r="CO465" s="14"/>
      <c r="CP465" s="14"/>
      <c r="CQ465" s="14"/>
      <c r="CR465" s="14"/>
      <c r="CS465" s="14"/>
      <c r="CT465" s="14"/>
      <c r="CU465" s="14"/>
      <c r="CV465" s="14"/>
      <c r="CW465" s="14"/>
      <c r="CX465" s="14"/>
      <c r="CY465" s="14"/>
      <c r="CZ465" s="14"/>
      <c r="DA465" s="14"/>
      <c r="DB465" s="14"/>
      <c r="DC465" s="14"/>
      <c r="DD465" s="14"/>
      <c r="DE465" s="14"/>
      <c r="DF465" s="14"/>
      <c r="DG465" s="14"/>
      <c r="DH465" s="14"/>
      <c r="DI465" s="14"/>
      <c r="DJ465" s="14"/>
      <c r="DK465" s="14"/>
      <c r="DL465" s="14"/>
      <c r="DM465" s="14"/>
      <c r="DN465" s="14"/>
      <c r="DO465" s="14"/>
      <c r="DP465" s="14"/>
      <c r="DQ465" s="14"/>
      <c r="DR465" s="14"/>
      <c r="DS465" s="14"/>
      <c r="DT465" s="14"/>
      <c r="DU465" s="14"/>
      <c r="DV465" s="14"/>
    </row>
    <row r="466" spans="3:126" s="5" customFormat="1" x14ac:dyDescent="0.3">
      <c r="C466" s="6"/>
      <c r="D466" s="7"/>
      <c r="E466" s="8"/>
      <c r="F466" s="9"/>
      <c r="G466" s="10"/>
      <c r="H466" s="10"/>
      <c r="I466" s="10"/>
      <c r="J466" s="10"/>
      <c r="L466" s="10"/>
      <c r="M466" s="12"/>
      <c r="N466" s="13"/>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row>
    <row r="467" spans="3:126" s="5" customFormat="1" x14ac:dyDescent="0.3">
      <c r="C467" s="6"/>
      <c r="D467" s="7"/>
      <c r="E467" s="8"/>
      <c r="F467" s="9"/>
      <c r="G467" s="10"/>
      <c r="H467" s="10"/>
      <c r="I467" s="10"/>
      <c r="J467" s="10"/>
      <c r="L467" s="10"/>
      <c r="M467" s="12"/>
      <c r="N467" s="13"/>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c r="CH467" s="14"/>
      <c r="CI467" s="14"/>
      <c r="CJ467" s="14"/>
      <c r="CK467" s="14"/>
      <c r="CL467" s="14"/>
      <c r="CM467" s="14"/>
      <c r="CN467" s="14"/>
      <c r="CO467" s="14"/>
      <c r="CP467" s="14"/>
      <c r="CQ467" s="14"/>
      <c r="CR467" s="14"/>
      <c r="CS467" s="14"/>
      <c r="CT467" s="14"/>
      <c r="CU467" s="14"/>
      <c r="CV467" s="14"/>
      <c r="CW467" s="14"/>
      <c r="CX467" s="14"/>
      <c r="CY467" s="14"/>
      <c r="CZ467" s="14"/>
      <c r="DA467" s="14"/>
      <c r="DB467" s="14"/>
      <c r="DC467" s="14"/>
      <c r="DD467" s="14"/>
      <c r="DE467" s="14"/>
      <c r="DF467" s="14"/>
      <c r="DG467" s="14"/>
      <c r="DH467" s="14"/>
      <c r="DI467" s="14"/>
      <c r="DJ467" s="14"/>
      <c r="DK467" s="14"/>
      <c r="DL467" s="14"/>
      <c r="DM467" s="14"/>
      <c r="DN467" s="14"/>
      <c r="DO467" s="14"/>
      <c r="DP467" s="14"/>
      <c r="DQ467" s="14"/>
      <c r="DR467" s="14"/>
      <c r="DS467" s="14"/>
      <c r="DT467" s="14"/>
      <c r="DU467" s="14"/>
      <c r="DV467" s="14"/>
    </row>
    <row r="468" spans="3:126" s="5" customFormat="1" x14ac:dyDescent="0.3">
      <c r="C468" s="6"/>
      <c r="D468" s="7"/>
      <c r="E468" s="8"/>
      <c r="F468" s="9"/>
      <c r="G468" s="10"/>
      <c r="H468" s="10"/>
      <c r="I468" s="10"/>
      <c r="J468" s="10"/>
      <c r="L468" s="10"/>
      <c r="M468" s="12"/>
      <c r="N468" s="13"/>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c r="CH468" s="14"/>
      <c r="CI468" s="14"/>
      <c r="CJ468" s="14"/>
      <c r="CK468" s="14"/>
      <c r="CL468" s="14"/>
      <c r="CM468" s="14"/>
      <c r="CN468" s="14"/>
      <c r="CO468" s="14"/>
      <c r="CP468" s="14"/>
      <c r="CQ468" s="14"/>
      <c r="CR468" s="14"/>
      <c r="CS468" s="14"/>
      <c r="CT468" s="14"/>
      <c r="CU468" s="14"/>
      <c r="CV468" s="14"/>
      <c r="CW468" s="14"/>
      <c r="CX468" s="14"/>
      <c r="CY468" s="14"/>
      <c r="CZ468" s="14"/>
      <c r="DA468" s="14"/>
      <c r="DB468" s="14"/>
      <c r="DC468" s="14"/>
      <c r="DD468" s="14"/>
      <c r="DE468" s="14"/>
      <c r="DF468" s="14"/>
      <c r="DG468" s="14"/>
      <c r="DH468" s="14"/>
      <c r="DI468" s="14"/>
      <c r="DJ468" s="14"/>
      <c r="DK468" s="14"/>
      <c r="DL468" s="14"/>
      <c r="DM468" s="14"/>
      <c r="DN468" s="14"/>
      <c r="DO468" s="14"/>
      <c r="DP468" s="14"/>
      <c r="DQ468" s="14"/>
      <c r="DR468" s="14"/>
      <c r="DS468" s="14"/>
      <c r="DT468" s="14"/>
      <c r="DU468" s="14"/>
      <c r="DV468" s="14"/>
    </row>
    <row r="469" spans="3:126" s="5" customFormat="1" x14ac:dyDescent="0.3">
      <c r="C469" s="6"/>
      <c r="D469" s="7"/>
      <c r="E469" s="8"/>
      <c r="F469" s="9"/>
      <c r="G469" s="10"/>
      <c r="H469" s="10"/>
      <c r="I469" s="10"/>
      <c r="J469" s="10"/>
      <c r="L469" s="10"/>
      <c r="M469" s="12"/>
      <c r="N469" s="13"/>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c r="CH469" s="14"/>
      <c r="CI469" s="14"/>
      <c r="CJ469" s="14"/>
      <c r="CK469" s="14"/>
      <c r="CL469" s="14"/>
      <c r="CM469" s="14"/>
      <c r="CN469" s="14"/>
      <c r="CO469" s="14"/>
      <c r="CP469" s="14"/>
      <c r="CQ469" s="14"/>
      <c r="CR469" s="14"/>
      <c r="CS469" s="14"/>
      <c r="CT469" s="14"/>
      <c r="CU469" s="14"/>
      <c r="CV469" s="14"/>
      <c r="CW469" s="14"/>
      <c r="CX469" s="14"/>
      <c r="CY469" s="14"/>
      <c r="CZ469" s="14"/>
      <c r="DA469" s="14"/>
      <c r="DB469" s="14"/>
      <c r="DC469" s="14"/>
      <c r="DD469" s="14"/>
      <c r="DE469" s="14"/>
      <c r="DF469" s="14"/>
      <c r="DG469" s="14"/>
      <c r="DH469" s="14"/>
      <c r="DI469" s="14"/>
      <c r="DJ469" s="14"/>
      <c r="DK469" s="14"/>
      <c r="DL469" s="14"/>
      <c r="DM469" s="14"/>
      <c r="DN469" s="14"/>
      <c r="DO469" s="14"/>
      <c r="DP469" s="14"/>
      <c r="DQ469" s="14"/>
      <c r="DR469" s="14"/>
      <c r="DS469" s="14"/>
      <c r="DT469" s="14"/>
      <c r="DU469" s="14"/>
      <c r="DV469" s="14"/>
    </row>
    <row r="470" spans="3:126" s="5" customFormat="1" x14ac:dyDescent="0.3">
      <c r="C470" s="6"/>
      <c r="D470" s="7"/>
      <c r="E470" s="8"/>
      <c r="F470" s="9"/>
      <c r="G470" s="10"/>
      <c r="H470" s="10"/>
      <c r="I470" s="10"/>
      <c r="J470" s="10"/>
      <c r="L470" s="10"/>
      <c r="M470" s="12"/>
      <c r="N470" s="13"/>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c r="CH470" s="14"/>
      <c r="CI470" s="14"/>
      <c r="CJ470" s="14"/>
      <c r="CK470" s="14"/>
      <c r="CL470" s="14"/>
      <c r="CM470" s="14"/>
      <c r="CN470" s="14"/>
      <c r="CO470" s="14"/>
      <c r="CP470" s="14"/>
      <c r="CQ470" s="14"/>
      <c r="CR470" s="14"/>
      <c r="CS470" s="14"/>
      <c r="CT470" s="14"/>
      <c r="CU470" s="14"/>
      <c r="CV470" s="14"/>
      <c r="CW470" s="14"/>
      <c r="CX470" s="14"/>
      <c r="CY470" s="14"/>
      <c r="CZ470" s="14"/>
      <c r="DA470" s="14"/>
      <c r="DB470" s="14"/>
      <c r="DC470" s="14"/>
      <c r="DD470" s="14"/>
      <c r="DE470" s="14"/>
      <c r="DF470" s="14"/>
      <c r="DG470" s="14"/>
      <c r="DH470" s="14"/>
      <c r="DI470" s="14"/>
      <c r="DJ470" s="14"/>
      <c r="DK470" s="14"/>
      <c r="DL470" s="14"/>
      <c r="DM470" s="14"/>
      <c r="DN470" s="14"/>
      <c r="DO470" s="14"/>
      <c r="DP470" s="14"/>
      <c r="DQ470" s="14"/>
      <c r="DR470" s="14"/>
      <c r="DS470" s="14"/>
      <c r="DT470" s="14"/>
      <c r="DU470" s="14"/>
      <c r="DV470" s="14"/>
    </row>
    <row r="471" spans="3:126" s="5" customFormat="1" x14ac:dyDescent="0.3">
      <c r="C471" s="6"/>
      <c r="D471" s="7"/>
      <c r="E471" s="8"/>
      <c r="F471" s="9"/>
      <c r="G471" s="10"/>
      <c r="H471" s="10"/>
      <c r="I471" s="10"/>
      <c r="J471" s="10"/>
      <c r="L471" s="10"/>
      <c r="M471" s="12"/>
      <c r="N471" s="13"/>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c r="CH471" s="14"/>
      <c r="CI471" s="14"/>
      <c r="CJ471" s="14"/>
      <c r="CK471" s="14"/>
      <c r="CL471" s="14"/>
      <c r="CM471" s="14"/>
      <c r="CN471" s="14"/>
      <c r="CO471" s="14"/>
      <c r="CP471" s="14"/>
      <c r="CQ471" s="14"/>
      <c r="CR471" s="14"/>
      <c r="CS471" s="14"/>
      <c r="CT471" s="14"/>
      <c r="CU471" s="14"/>
      <c r="CV471" s="14"/>
      <c r="CW471" s="14"/>
      <c r="CX471" s="14"/>
      <c r="CY471" s="14"/>
      <c r="CZ471" s="14"/>
      <c r="DA471" s="14"/>
      <c r="DB471" s="14"/>
      <c r="DC471" s="14"/>
      <c r="DD471" s="14"/>
      <c r="DE471" s="14"/>
      <c r="DF471" s="14"/>
      <c r="DG471" s="14"/>
      <c r="DH471" s="14"/>
      <c r="DI471" s="14"/>
      <c r="DJ471" s="14"/>
      <c r="DK471" s="14"/>
      <c r="DL471" s="14"/>
      <c r="DM471" s="14"/>
      <c r="DN471" s="14"/>
      <c r="DO471" s="14"/>
      <c r="DP471" s="14"/>
      <c r="DQ471" s="14"/>
      <c r="DR471" s="14"/>
      <c r="DS471" s="14"/>
      <c r="DT471" s="14"/>
      <c r="DU471" s="14"/>
      <c r="DV471" s="14"/>
    </row>
    <row r="472" spans="3:126" s="5" customFormat="1" x14ac:dyDescent="0.3">
      <c r="C472" s="6"/>
      <c r="D472" s="7"/>
      <c r="E472" s="8"/>
      <c r="F472" s="9"/>
      <c r="G472" s="10"/>
      <c r="H472" s="10"/>
      <c r="I472" s="10"/>
      <c r="J472" s="10"/>
      <c r="L472" s="10"/>
      <c r="M472" s="12"/>
      <c r="N472" s="13"/>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c r="CH472" s="14"/>
      <c r="CI472" s="14"/>
      <c r="CJ472" s="14"/>
      <c r="CK472" s="14"/>
      <c r="CL472" s="14"/>
      <c r="CM472" s="14"/>
      <c r="CN472" s="14"/>
      <c r="CO472" s="14"/>
      <c r="CP472" s="14"/>
      <c r="CQ472" s="14"/>
      <c r="CR472" s="14"/>
      <c r="CS472" s="14"/>
      <c r="CT472" s="14"/>
      <c r="CU472" s="14"/>
      <c r="CV472" s="14"/>
      <c r="CW472" s="14"/>
      <c r="CX472" s="14"/>
      <c r="CY472" s="14"/>
      <c r="CZ472" s="14"/>
      <c r="DA472" s="14"/>
      <c r="DB472" s="14"/>
      <c r="DC472" s="14"/>
      <c r="DD472" s="14"/>
      <c r="DE472" s="14"/>
      <c r="DF472" s="14"/>
      <c r="DG472" s="14"/>
      <c r="DH472" s="14"/>
      <c r="DI472" s="14"/>
      <c r="DJ472" s="14"/>
      <c r="DK472" s="14"/>
      <c r="DL472" s="14"/>
      <c r="DM472" s="14"/>
      <c r="DN472" s="14"/>
      <c r="DO472" s="14"/>
      <c r="DP472" s="14"/>
      <c r="DQ472" s="14"/>
      <c r="DR472" s="14"/>
      <c r="DS472" s="14"/>
      <c r="DT472" s="14"/>
      <c r="DU472" s="14"/>
      <c r="DV472" s="14"/>
    </row>
    <row r="473" spans="3:126" s="5" customFormat="1" x14ac:dyDescent="0.3">
      <c r="C473" s="6"/>
      <c r="D473" s="7"/>
      <c r="E473" s="8"/>
      <c r="F473" s="9"/>
      <c r="G473" s="10"/>
      <c r="H473" s="10"/>
      <c r="I473" s="10"/>
      <c r="J473" s="10"/>
      <c r="L473" s="10"/>
      <c r="M473" s="12"/>
      <c r="N473" s="13"/>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c r="CH473" s="14"/>
      <c r="CI473" s="14"/>
      <c r="CJ473" s="14"/>
      <c r="CK473" s="14"/>
      <c r="CL473" s="14"/>
      <c r="CM473" s="14"/>
      <c r="CN473" s="14"/>
      <c r="CO473" s="14"/>
      <c r="CP473" s="14"/>
      <c r="CQ473" s="14"/>
      <c r="CR473" s="14"/>
      <c r="CS473" s="14"/>
      <c r="CT473" s="14"/>
      <c r="CU473" s="14"/>
      <c r="CV473" s="14"/>
      <c r="CW473" s="14"/>
      <c r="CX473" s="14"/>
      <c r="CY473" s="14"/>
      <c r="CZ473" s="14"/>
      <c r="DA473" s="14"/>
      <c r="DB473" s="14"/>
      <c r="DC473" s="14"/>
      <c r="DD473" s="14"/>
      <c r="DE473" s="14"/>
      <c r="DF473" s="14"/>
      <c r="DG473" s="14"/>
      <c r="DH473" s="14"/>
      <c r="DI473" s="14"/>
      <c r="DJ473" s="14"/>
      <c r="DK473" s="14"/>
      <c r="DL473" s="14"/>
      <c r="DM473" s="14"/>
      <c r="DN473" s="14"/>
      <c r="DO473" s="14"/>
      <c r="DP473" s="14"/>
      <c r="DQ473" s="14"/>
      <c r="DR473" s="14"/>
      <c r="DS473" s="14"/>
      <c r="DT473" s="14"/>
      <c r="DU473" s="14"/>
      <c r="DV473" s="14"/>
    </row>
    <row r="474" spans="3:126" s="5" customFormat="1" x14ac:dyDescent="0.3">
      <c r="C474" s="6"/>
      <c r="D474" s="7"/>
      <c r="E474" s="8"/>
      <c r="F474" s="9"/>
      <c r="G474" s="10"/>
      <c r="H474" s="10"/>
      <c r="I474" s="10"/>
      <c r="J474" s="10"/>
      <c r="L474" s="10"/>
      <c r="M474" s="12"/>
      <c r="N474" s="13"/>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c r="CH474" s="14"/>
      <c r="CI474" s="14"/>
      <c r="CJ474" s="14"/>
      <c r="CK474" s="14"/>
      <c r="CL474" s="14"/>
      <c r="CM474" s="14"/>
      <c r="CN474" s="14"/>
      <c r="CO474" s="14"/>
      <c r="CP474" s="14"/>
      <c r="CQ474" s="14"/>
      <c r="CR474" s="14"/>
      <c r="CS474" s="14"/>
      <c r="CT474" s="14"/>
      <c r="CU474" s="14"/>
      <c r="CV474" s="14"/>
      <c r="CW474" s="14"/>
      <c r="CX474" s="14"/>
      <c r="CY474" s="14"/>
      <c r="CZ474" s="14"/>
      <c r="DA474" s="14"/>
      <c r="DB474" s="14"/>
      <c r="DC474" s="14"/>
      <c r="DD474" s="14"/>
      <c r="DE474" s="14"/>
      <c r="DF474" s="14"/>
      <c r="DG474" s="14"/>
      <c r="DH474" s="14"/>
      <c r="DI474" s="14"/>
      <c r="DJ474" s="14"/>
      <c r="DK474" s="14"/>
      <c r="DL474" s="14"/>
      <c r="DM474" s="14"/>
      <c r="DN474" s="14"/>
      <c r="DO474" s="14"/>
      <c r="DP474" s="14"/>
      <c r="DQ474" s="14"/>
      <c r="DR474" s="14"/>
      <c r="DS474" s="14"/>
      <c r="DT474" s="14"/>
      <c r="DU474" s="14"/>
      <c r="DV474" s="14"/>
    </row>
    <row r="475" spans="3:126" s="5" customFormat="1" x14ac:dyDescent="0.3">
      <c r="C475" s="6"/>
      <c r="D475" s="7"/>
      <c r="E475" s="8"/>
      <c r="F475" s="9"/>
      <c r="G475" s="10"/>
      <c r="H475" s="10"/>
      <c r="I475" s="10"/>
      <c r="J475" s="10"/>
      <c r="L475" s="10"/>
      <c r="M475" s="12"/>
      <c r="N475" s="13"/>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c r="CH475" s="14"/>
      <c r="CI475" s="14"/>
      <c r="CJ475" s="14"/>
      <c r="CK475" s="14"/>
      <c r="CL475" s="14"/>
      <c r="CM475" s="14"/>
      <c r="CN475" s="14"/>
      <c r="CO475" s="14"/>
      <c r="CP475" s="14"/>
      <c r="CQ475" s="14"/>
      <c r="CR475" s="14"/>
      <c r="CS475" s="14"/>
      <c r="CT475" s="14"/>
      <c r="CU475" s="14"/>
      <c r="CV475" s="14"/>
      <c r="CW475" s="14"/>
      <c r="CX475" s="14"/>
      <c r="CY475" s="14"/>
      <c r="CZ475" s="14"/>
      <c r="DA475" s="14"/>
      <c r="DB475" s="14"/>
      <c r="DC475" s="14"/>
      <c r="DD475" s="14"/>
      <c r="DE475" s="14"/>
      <c r="DF475" s="14"/>
      <c r="DG475" s="14"/>
      <c r="DH475" s="14"/>
      <c r="DI475" s="14"/>
      <c r="DJ475" s="14"/>
      <c r="DK475" s="14"/>
      <c r="DL475" s="14"/>
      <c r="DM475" s="14"/>
      <c r="DN475" s="14"/>
      <c r="DO475" s="14"/>
      <c r="DP475" s="14"/>
      <c r="DQ475" s="14"/>
      <c r="DR475" s="14"/>
      <c r="DS475" s="14"/>
      <c r="DT475" s="14"/>
      <c r="DU475" s="14"/>
      <c r="DV475" s="14"/>
    </row>
    <row r="476" spans="3:126" s="5" customFormat="1" x14ac:dyDescent="0.3">
      <c r="C476" s="6"/>
      <c r="D476" s="7"/>
      <c r="E476" s="8"/>
      <c r="F476" s="9"/>
      <c r="G476" s="10"/>
      <c r="H476" s="10"/>
      <c r="I476" s="10"/>
      <c r="J476" s="10"/>
      <c r="L476" s="10"/>
      <c r="M476" s="12"/>
      <c r="N476" s="13"/>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row>
    <row r="477" spans="3:126" s="5" customFormat="1" x14ac:dyDescent="0.3">
      <c r="C477" s="6"/>
      <c r="D477" s="7"/>
      <c r="E477" s="8"/>
      <c r="F477" s="9"/>
      <c r="G477" s="10"/>
      <c r="H477" s="10"/>
      <c r="I477" s="10"/>
      <c r="J477" s="10"/>
      <c r="L477" s="10"/>
      <c r="M477" s="12"/>
      <c r="N477" s="13"/>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c r="CH477" s="14"/>
      <c r="CI477" s="14"/>
      <c r="CJ477" s="14"/>
      <c r="CK477" s="14"/>
      <c r="CL477" s="14"/>
      <c r="CM477" s="14"/>
      <c r="CN477" s="14"/>
      <c r="CO477" s="14"/>
      <c r="CP477" s="14"/>
      <c r="CQ477" s="14"/>
      <c r="CR477" s="14"/>
      <c r="CS477" s="14"/>
      <c r="CT477" s="14"/>
      <c r="CU477" s="14"/>
      <c r="CV477" s="14"/>
      <c r="CW477" s="14"/>
      <c r="CX477" s="14"/>
      <c r="CY477" s="14"/>
      <c r="CZ477" s="14"/>
      <c r="DA477" s="14"/>
      <c r="DB477" s="14"/>
      <c r="DC477" s="14"/>
      <c r="DD477" s="14"/>
      <c r="DE477" s="14"/>
      <c r="DF477" s="14"/>
      <c r="DG477" s="14"/>
      <c r="DH477" s="14"/>
      <c r="DI477" s="14"/>
      <c r="DJ477" s="14"/>
      <c r="DK477" s="14"/>
      <c r="DL477" s="14"/>
      <c r="DM477" s="14"/>
      <c r="DN477" s="14"/>
      <c r="DO477" s="14"/>
      <c r="DP477" s="14"/>
      <c r="DQ477" s="14"/>
      <c r="DR477" s="14"/>
      <c r="DS477" s="14"/>
      <c r="DT477" s="14"/>
      <c r="DU477" s="14"/>
      <c r="DV477" s="14"/>
    </row>
    <row r="478" spans="3:126" s="5" customFormat="1" x14ac:dyDescent="0.3">
      <c r="C478" s="6"/>
      <c r="D478" s="7"/>
      <c r="E478" s="8"/>
      <c r="F478" s="9"/>
      <c r="G478" s="10"/>
      <c r="H478" s="10"/>
      <c r="I478" s="10"/>
      <c r="J478" s="10"/>
      <c r="L478" s="10"/>
      <c r="M478" s="12"/>
      <c r="N478" s="13"/>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c r="CH478" s="14"/>
      <c r="CI478" s="14"/>
      <c r="CJ478" s="14"/>
      <c r="CK478" s="14"/>
      <c r="CL478" s="14"/>
      <c r="CM478" s="14"/>
      <c r="CN478" s="14"/>
      <c r="CO478" s="14"/>
      <c r="CP478" s="14"/>
      <c r="CQ478" s="14"/>
      <c r="CR478" s="14"/>
      <c r="CS478" s="14"/>
      <c r="CT478" s="14"/>
      <c r="CU478" s="14"/>
      <c r="CV478" s="14"/>
      <c r="CW478" s="14"/>
      <c r="CX478" s="14"/>
      <c r="CY478" s="14"/>
      <c r="CZ478" s="14"/>
      <c r="DA478" s="14"/>
      <c r="DB478" s="14"/>
      <c r="DC478" s="14"/>
      <c r="DD478" s="14"/>
      <c r="DE478" s="14"/>
      <c r="DF478" s="14"/>
      <c r="DG478" s="14"/>
      <c r="DH478" s="14"/>
      <c r="DI478" s="14"/>
      <c r="DJ478" s="14"/>
      <c r="DK478" s="14"/>
      <c r="DL478" s="14"/>
      <c r="DM478" s="14"/>
      <c r="DN478" s="14"/>
      <c r="DO478" s="14"/>
      <c r="DP478" s="14"/>
      <c r="DQ478" s="14"/>
      <c r="DR478" s="14"/>
      <c r="DS478" s="14"/>
      <c r="DT478" s="14"/>
      <c r="DU478" s="14"/>
      <c r="DV478" s="14"/>
    </row>
    <row r="479" spans="3:126" s="5" customFormat="1" x14ac:dyDescent="0.3">
      <c r="C479" s="6"/>
      <c r="D479" s="7"/>
      <c r="E479" s="8"/>
      <c r="F479" s="9"/>
      <c r="G479" s="10"/>
      <c r="H479" s="10"/>
      <c r="I479" s="10"/>
      <c r="J479" s="10"/>
      <c r="L479" s="10"/>
      <c r="M479" s="12"/>
      <c r="N479" s="13"/>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c r="CH479" s="14"/>
      <c r="CI479" s="14"/>
      <c r="CJ479" s="14"/>
      <c r="CK479" s="14"/>
      <c r="CL479" s="14"/>
      <c r="CM479" s="14"/>
      <c r="CN479" s="14"/>
      <c r="CO479" s="14"/>
      <c r="CP479" s="14"/>
      <c r="CQ479" s="14"/>
      <c r="CR479" s="14"/>
      <c r="CS479" s="14"/>
      <c r="CT479" s="14"/>
      <c r="CU479" s="14"/>
      <c r="CV479" s="14"/>
      <c r="CW479" s="14"/>
      <c r="CX479" s="14"/>
      <c r="CY479" s="14"/>
      <c r="CZ479" s="14"/>
      <c r="DA479" s="14"/>
      <c r="DB479" s="14"/>
      <c r="DC479" s="14"/>
      <c r="DD479" s="14"/>
      <c r="DE479" s="14"/>
      <c r="DF479" s="14"/>
      <c r="DG479" s="14"/>
      <c r="DH479" s="14"/>
      <c r="DI479" s="14"/>
      <c r="DJ479" s="14"/>
      <c r="DK479" s="14"/>
      <c r="DL479" s="14"/>
      <c r="DM479" s="14"/>
      <c r="DN479" s="14"/>
      <c r="DO479" s="14"/>
      <c r="DP479" s="14"/>
      <c r="DQ479" s="14"/>
      <c r="DR479" s="14"/>
      <c r="DS479" s="14"/>
      <c r="DT479" s="14"/>
      <c r="DU479" s="14"/>
      <c r="DV479" s="14"/>
    </row>
    <row r="480" spans="3:126" s="5" customFormat="1" x14ac:dyDescent="0.3">
      <c r="C480" s="6"/>
      <c r="D480" s="7"/>
      <c r="E480" s="8"/>
      <c r="F480" s="9"/>
      <c r="G480" s="10"/>
      <c r="H480" s="10"/>
      <c r="I480" s="10"/>
      <c r="J480" s="10"/>
      <c r="L480" s="10"/>
      <c r="M480" s="12"/>
      <c r="N480" s="13"/>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c r="CH480" s="14"/>
      <c r="CI480" s="14"/>
      <c r="CJ480" s="14"/>
      <c r="CK480" s="14"/>
      <c r="CL480" s="14"/>
      <c r="CM480" s="14"/>
      <c r="CN480" s="14"/>
      <c r="CO480" s="14"/>
      <c r="CP480" s="14"/>
      <c r="CQ480" s="14"/>
      <c r="CR480" s="14"/>
      <c r="CS480" s="14"/>
      <c r="CT480" s="14"/>
      <c r="CU480" s="14"/>
      <c r="CV480" s="14"/>
      <c r="CW480" s="14"/>
      <c r="CX480" s="14"/>
      <c r="CY480" s="14"/>
      <c r="CZ480" s="14"/>
      <c r="DA480" s="14"/>
      <c r="DB480" s="14"/>
      <c r="DC480" s="14"/>
      <c r="DD480" s="14"/>
      <c r="DE480" s="14"/>
      <c r="DF480" s="14"/>
      <c r="DG480" s="14"/>
      <c r="DH480" s="14"/>
      <c r="DI480" s="14"/>
      <c r="DJ480" s="14"/>
      <c r="DK480" s="14"/>
      <c r="DL480" s="14"/>
      <c r="DM480" s="14"/>
      <c r="DN480" s="14"/>
      <c r="DO480" s="14"/>
      <c r="DP480" s="14"/>
      <c r="DQ480" s="14"/>
      <c r="DR480" s="14"/>
      <c r="DS480" s="14"/>
      <c r="DT480" s="14"/>
      <c r="DU480" s="14"/>
      <c r="DV480" s="14"/>
    </row>
    <row r="481" spans="3:126" s="5" customFormat="1" x14ac:dyDescent="0.3">
      <c r="C481" s="6"/>
      <c r="D481" s="7"/>
      <c r="E481" s="8"/>
      <c r="F481" s="9"/>
      <c r="G481" s="10"/>
      <c r="H481" s="10"/>
      <c r="I481" s="10"/>
      <c r="J481" s="10"/>
      <c r="L481" s="10"/>
      <c r="M481" s="12"/>
      <c r="N481" s="13"/>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c r="CH481" s="14"/>
      <c r="CI481" s="14"/>
      <c r="CJ481" s="14"/>
      <c r="CK481" s="14"/>
      <c r="CL481" s="14"/>
      <c r="CM481" s="14"/>
      <c r="CN481" s="14"/>
      <c r="CO481" s="14"/>
      <c r="CP481" s="14"/>
      <c r="CQ481" s="14"/>
      <c r="CR481" s="14"/>
      <c r="CS481" s="14"/>
      <c r="CT481" s="14"/>
      <c r="CU481" s="14"/>
      <c r="CV481" s="14"/>
      <c r="CW481" s="14"/>
      <c r="CX481" s="14"/>
      <c r="CY481" s="14"/>
      <c r="CZ481" s="14"/>
      <c r="DA481" s="14"/>
      <c r="DB481" s="14"/>
      <c r="DC481" s="14"/>
      <c r="DD481" s="14"/>
      <c r="DE481" s="14"/>
      <c r="DF481" s="14"/>
      <c r="DG481" s="14"/>
      <c r="DH481" s="14"/>
      <c r="DI481" s="14"/>
      <c r="DJ481" s="14"/>
      <c r="DK481" s="14"/>
      <c r="DL481" s="14"/>
      <c r="DM481" s="14"/>
      <c r="DN481" s="14"/>
      <c r="DO481" s="14"/>
      <c r="DP481" s="14"/>
      <c r="DQ481" s="14"/>
      <c r="DR481" s="14"/>
      <c r="DS481" s="14"/>
      <c r="DT481" s="14"/>
      <c r="DU481" s="14"/>
      <c r="DV481" s="14"/>
    </row>
    <row r="482" spans="3:126" s="5" customFormat="1" x14ac:dyDescent="0.3">
      <c r="C482" s="6"/>
      <c r="D482" s="7"/>
      <c r="E482" s="8"/>
      <c r="F482" s="9"/>
      <c r="G482" s="10"/>
      <c r="H482" s="10"/>
      <c r="I482" s="10"/>
      <c r="J482" s="10"/>
      <c r="L482" s="10"/>
      <c r="M482" s="12"/>
      <c r="N482" s="13"/>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c r="CH482" s="14"/>
      <c r="CI482" s="14"/>
      <c r="CJ482" s="14"/>
      <c r="CK482" s="14"/>
      <c r="CL482" s="14"/>
      <c r="CM482" s="14"/>
      <c r="CN482" s="14"/>
      <c r="CO482" s="14"/>
      <c r="CP482" s="14"/>
      <c r="CQ482" s="14"/>
      <c r="CR482" s="14"/>
      <c r="CS482" s="14"/>
      <c r="CT482" s="14"/>
      <c r="CU482" s="14"/>
      <c r="CV482" s="14"/>
      <c r="CW482" s="14"/>
      <c r="CX482" s="14"/>
      <c r="CY482" s="14"/>
      <c r="CZ482" s="14"/>
      <c r="DA482" s="14"/>
      <c r="DB482" s="14"/>
      <c r="DC482" s="14"/>
      <c r="DD482" s="14"/>
      <c r="DE482" s="14"/>
      <c r="DF482" s="14"/>
      <c r="DG482" s="14"/>
      <c r="DH482" s="14"/>
      <c r="DI482" s="14"/>
      <c r="DJ482" s="14"/>
      <c r="DK482" s="14"/>
      <c r="DL482" s="14"/>
      <c r="DM482" s="14"/>
      <c r="DN482" s="14"/>
      <c r="DO482" s="14"/>
      <c r="DP482" s="14"/>
      <c r="DQ482" s="14"/>
      <c r="DR482" s="14"/>
      <c r="DS482" s="14"/>
      <c r="DT482" s="14"/>
      <c r="DU482" s="14"/>
      <c r="DV482" s="14"/>
    </row>
    <row r="483" spans="3:126" s="5" customFormat="1" x14ac:dyDescent="0.3">
      <c r="C483" s="6"/>
      <c r="D483" s="7"/>
      <c r="E483" s="8"/>
      <c r="F483" s="9"/>
      <c r="G483" s="10"/>
      <c r="H483" s="10"/>
      <c r="I483" s="10"/>
      <c r="J483" s="10"/>
      <c r="L483" s="10"/>
      <c r="M483" s="12"/>
      <c r="N483" s="13"/>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c r="CH483" s="14"/>
      <c r="CI483" s="14"/>
      <c r="CJ483" s="14"/>
      <c r="CK483" s="14"/>
      <c r="CL483" s="14"/>
      <c r="CM483" s="14"/>
      <c r="CN483" s="14"/>
      <c r="CO483" s="14"/>
      <c r="CP483" s="14"/>
      <c r="CQ483" s="14"/>
      <c r="CR483" s="14"/>
      <c r="CS483" s="14"/>
      <c r="CT483" s="14"/>
      <c r="CU483" s="14"/>
      <c r="CV483" s="14"/>
      <c r="CW483" s="14"/>
      <c r="CX483" s="14"/>
      <c r="CY483" s="14"/>
      <c r="CZ483" s="14"/>
      <c r="DA483" s="14"/>
      <c r="DB483" s="14"/>
      <c r="DC483" s="14"/>
      <c r="DD483" s="14"/>
      <c r="DE483" s="14"/>
      <c r="DF483" s="14"/>
      <c r="DG483" s="14"/>
      <c r="DH483" s="14"/>
      <c r="DI483" s="14"/>
      <c r="DJ483" s="14"/>
      <c r="DK483" s="14"/>
      <c r="DL483" s="14"/>
      <c r="DM483" s="14"/>
      <c r="DN483" s="14"/>
      <c r="DO483" s="14"/>
      <c r="DP483" s="14"/>
      <c r="DQ483" s="14"/>
      <c r="DR483" s="14"/>
      <c r="DS483" s="14"/>
      <c r="DT483" s="14"/>
      <c r="DU483" s="14"/>
      <c r="DV483" s="14"/>
    </row>
    <row r="484" spans="3:126" s="5" customFormat="1" x14ac:dyDescent="0.3">
      <c r="C484" s="6"/>
      <c r="D484" s="7"/>
      <c r="E484" s="8"/>
      <c r="F484" s="9"/>
      <c r="G484" s="10"/>
      <c r="H484" s="10"/>
      <c r="I484" s="10"/>
      <c r="J484" s="10"/>
      <c r="L484" s="10"/>
      <c r="M484" s="12"/>
      <c r="N484" s="13"/>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c r="CH484" s="14"/>
      <c r="CI484" s="14"/>
      <c r="CJ484" s="14"/>
      <c r="CK484" s="14"/>
      <c r="CL484" s="14"/>
      <c r="CM484" s="14"/>
      <c r="CN484" s="14"/>
      <c r="CO484" s="14"/>
      <c r="CP484" s="14"/>
      <c r="CQ484" s="14"/>
      <c r="CR484" s="14"/>
      <c r="CS484" s="14"/>
      <c r="CT484" s="14"/>
      <c r="CU484" s="14"/>
      <c r="CV484" s="14"/>
      <c r="CW484" s="14"/>
      <c r="CX484" s="14"/>
      <c r="CY484" s="14"/>
      <c r="CZ484" s="14"/>
      <c r="DA484" s="14"/>
      <c r="DB484" s="14"/>
      <c r="DC484" s="14"/>
      <c r="DD484" s="14"/>
      <c r="DE484" s="14"/>
      <c r="DF484" s="14"/>
      <c r="DG484" s="14"/>
      <c r="DH484" s="14"/>
      <c r="DI484" s="14"/>
      <c r="DJ484" s="14"/>
      <c r="DK484" s="14"/>
      <c r="DL484" s="14"/>
      <c r="DM484" s="14"/>
      <c r="DN484" s="14"/>
      <c r="DO484" s="14"/>
      <c r="DP484" s="14"/>
      <c r="DQ484" s="14"/>
      <c r="DR484" s="14"/>
      <c r="DS484" s="14"/>
      <c r="DT484" s="14"/>
      <c r="DU484" s="14"/>
      <c r="DV484" s="14"/>
    </row>
    <row r="485" spans="3:126" s="5" customFormat="1" x14ac:dyDescent="0.3">
      <c r="C485" s="6"/>
      <c r="D485" s="7"/>
      <c r="E485" s="8"/>
      <c r="F485" s="9"/>
      <c r="G485" s="10"/>
      <c r="H485" s="10"/>
      <c r="I485" s="10"/>
      <c r="J485" s="10"/>
      <c r="L485" s="10"/>
      <c r="M485" s="12"/>
      <c r="N485" s="13"/>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c r="CH485" s="14"/>
      <c r="CI485" s="14"/>
      <c r="CJ485" s="14"/>
      <c r="CK485" s="14"/>
      <c r="CL485" s="14"/>
      <c r="CM485" s="14"/>
      <c r="CN485" s="14"/>
      <c r="CO485" s="14"/>
      <c r="CP485" s="14"/>
      <c r="CQ485" s="14"/>
      <c r="CR485" s="14"/>
      <c r="CS485" s="14"/>
      <c r="CT485" s="14"/>
      <c r="CU485" s="14"/>
      <c r="CV485" s="14"/>
      <c r="CW485" s="14"/>
      <c r="CX485" s="14"/>
      <c r="CY485" s="14"/>
      <c r="CZ485" s="14"/>
      <c r="DA485" s="14"/>
      <c r="DB485" s="14"/>
      <c r="DC485" s="14"/>
      <c r="DD485" s="14"/>
      <c r="DE485" s="14"/>
      <c r="DF485" s="14"/>
      <c r="DG485" s="14"/>
      <c r="DH485" s="14"/>
      <c r="DI485" s="14"/>
      <c r="DJ485" s="14"/>
      <c r="DK485" s="14"/>
      <c r="DL485" s="14"/>
      <c r="DM485" s="14"/>
      <c r="DN485" s="14"/>
      <c r="DO485" s="14"/>
      <c r="DP485" s="14"/>
      <c r="DQ485" s="14"/>
      <c r="DR485" s="14"/>
      <c r="DS485" s="14"/>
      <c r="DT485" s="14"/>
      <c r="DU485" s="14"/>
      <c r="DV485" s="14"/>
    </row>
    <row r="486" spans="3:126" s="5" customFormat="1" x14ac:dyDescent="0.3">
      <c r="C486" s="6"/>
      <c r="D486" s="7"/>
      <c r="E486" s="8"/>
      <c r="F486" s="9"/>
      <c r="G486" s="10"/>
      <c r="H486" s="10"/>
      <c r="I486" s="10"/>
      <c r="J486" s="10"/>
      <c r="L486" s="10"/>
      <c r="M486" s="12"/>
      <c r="N486" s="13"/>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c r="CH486" s="14"/>
      <c r="CI486" s="14"/>
      <c r="CJ486" s="14"/>
      <c r="CK486" s="14"/>
      <c r="CL486" s="14"/>
      <c r="CM486" s="14"/>
      <c r="CN486" s="14"/>
      <c r="CO486" s="14"/>
      <c r="CP486" s="14"/>
      <c r="CQ486" s="14"/>
      <c r="CR486" s="14"/>
      <c r="CS486" s="14"/>
      <c r="CT486" s="14"/>
      <c r="CU486" s="14"/>
      <c r="CV486" s="14"/>
      <c r="CW486" s="14"/>
      <c r="CX486" s="14"/>
      <c r="CY486" s="14"/>
      <c r="CZ486" s="14"/>
      <c r="DA486" s="14"/>
      <c r="DB486" s="14"/>
      <c r="DC486" s="14"/>
      <c r="DD486" s="14"/>
      <c r="DE486" s="14"/>
      <c r="DF486" s="14"/>
      <c r="DG486" s="14"/>
      <c r="DH486" s="14"/>
      <c r="DI486" s="14"/>
      <c r="DJ486" s="14"/>
      <c r="DK486" s="14"/>
      <c r="DL486" s="14"/>
      <c r="DM486" s="14"/>
      <c r="DN486" s="14"/>
      <c r="DO486" s="14"/>
      <c r="DP486" s="14"/>
      <c r="DQ486" s="14"/>
      <c r="DR486" s="14"/>
      <c r="DS486" s="14"/>
      <c r="DT486" s="14"/>
      <c r="DU486" s="14"/>
      <c r="DV486" s="14"/>
    </row>
    <row r="487" spans="3:126" s="5" customFormat="1" x14ac:dyDescent="0.3">
      <c r="C487" s="6"/>
      <c r="D487" s="7"/>
      <c r="E487" s="8"/>
      <c r="F487" s="9"/>
      <c r="G487" s="10"/>
      <c r="H487" s="10"/>
      <c r="I487" s="10"/>
      <c r="J487" s="10"/>
      <c r="L487" s="10"/>
      <c r="M487" s="12"/>
      <c r="N487" s="13"/>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c r="CH487" s="14"/>
      <c r="CI487" s="14"/>
      <c r="CJ487" s="14"/>
      <c r="CK487" s="14"/>
      <c r="CL487" s="14"/>
      <c r="CM487" s="14"/>
      <c r="CN487" s="14"/>
      <c r="CO487" s="14"/>
      <c r="CP487" s="14"/>
      <c r="CQ487" s="14"/>
      <c r="CR487" s="14"/>
      <c r="CS487" s="14"/>
      <c r="CT487" s="14"/>
      <c r="CU487" s="14"/>
      <c r="CV487" s="14"/>
      <c r="CW487" s="14"/>
      <c r="CX487" s="14"/>
      <c r="CY487" s="14"/>
      <c r="CZ487" s="14"/>
      <c r="DA487" s="14"/>
      <c r="DB487" s="14"/>
      <c r="DC487" s="14"/>
      <c r="DD487" s="14"/>
      <c r="DE487" s="14"/>
      <c r="DF487" s="14"/>
      <c r="DG487" s="14"/>
      <c r="DH487" s="14"/>
      <c r="DI487" s="14"/>
      <c r="DJ487" s="14"/>
      <c r="DK487" s="14"/>
      <c r="DL487" s="14"/>
      <c r="DM487" s="14"/>
      <c r="DN487" s="14"/>
      <c r="DO487" s="14"/>
      <c r="DP487" s="14"/>
      <c r="DQ487" s="14"/>
      <c r="DR487" s="14"/>
      <c r="DS487" s="14"/>
      <c r="DT487" s="14"/>
      <c r="DU487" s="14"/>
      <c r="DV487" s="14"/>
    </row>
    <row r="488" spans="3:126" s="5" customFormat="1" x14ac:dyDescent="0.3">
      <c r="C488" s="6"/>
      <c r="D488" s="7"/>
      <c r="E488" s="8"/>
      <c r="F488" s="9"/>
      <c r="G488" s="10"/>
      <c r="H488" s="10"/>
      <c r="I488" s="10"/>
      <c r="J488" s="10"/>
      <c r="L488" s="10"/>
      <c r="M488" s="12"/>
      <c r="N488" s="13"/>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c r="CH488" s="14"/>
      <c r="CI488" s="14"/>
      <c r="CJ488" s="14"/>
      <c r="CK488" s="14"/>
      <c r="CL488" s="14"/>
      <c r="CM488" s="14"/>
      <c r="CN488" s="14"/>
      <c r="CO488" s="14"/>
      <c r="CP488" s="14"/>
      <c r="CQ488" s="14"/>
      <c r="CR488" s="14"/>
      <c r="CS488" s="14"/>
      <c r="CT488" s="14"/>
      <c r="CU488" s="14"/>
      <c r="CV488" s="14"/>
      <c r="CW488" s="14"/>
      <c r="CX488" s="14"/>
      <c r="CY488" s="14"/>
      <c r="CZ488" s="14"/>
      <c r="DA488" s="14"/>
      <c r="DB488" s="14"/>
      <c r="DC488" s="14"/>
      <c r="DD488" s="14"/>
      <c r="DE488" s="14"/>
      <c r="DF488" s="14"/>
      <c r="DG488" s="14"/>
      <c r="DH488" s="14"/>
      <c r="DI488" s="14"/>
      <c r="DJ488" s="14"/>
      <c r="DK488" s="14"/>
      <c r="DL488" s="14"/>
      <c r="DM488" s="14"/>
      <c r="DN488" s="14"/>
      <c r="DO488" s="14"/>
      <c r="DP488" s="14"/>
      <c r="DQ488" s="14"/>
      <c r="DR488" s="14"/>
      <c r="DS488" s="14"/>
      <c r="DT488" s="14"/>
      <c r="DU488" s="14"/>
      <c r="DV488" s="14"/>
    </row>
    <row r="489" spans="3:126" s="5" customFormat="1" x14ac:dyDescent="0.3">
      <c r="C489" s="6"/>
      <c r="D489" s="7"/>
      <c r="E489" s="8"/>
      <c r="F489" s="9"/>
      <c r="G489" s="10"/>
      <c r="H489" s="10"/>
      <c r="I489" s="10"/>
      <c r="J489" s="10"/>
      <c r="L489" s="10"/>
      <c r="M489" s="12"/>
      <c r="N489" s="13"/>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c r="CH489" s="14"/>
      <c r="CI489" s="14"/>
      <c r="CJ489" s="14"/>
      <c r="CK489" s="14"/>
      <c r="CL489" s="14"/>
      <c r="CM489" s="14"/>
      <c r="CN489" s="14"/>
      <c r="CO489" s="14"/>
      <c r="CP489" s="14"/>
      <c r="CQ489" s="14"/>
      <c r="CR489" s="14"/>
      <c r="CS489" s="14"/>
      <c r="CT489" s="14"/>
      <c r="CU489" s="14"/>
      <c r="CV489" s="14"/>
      <c r="CW489" s="14"/>
      <c r="CX489" s="14"/>
      <c r="CY489" s="14"/>
      <c r="CZ489" s="14"/>
      <c r="DA489" s="14"/>
      <c r="DB489" s="14"/>
      <c r="DC489" s="14"/>
      <c r="DD489" s="14"/>
      <c r="DE489" s="14"/>
      <c r="DF489" s="14"/>
      <c r="DG489" s="14"/>
      <c r="DH489" s="14"/>
      <c r="DI489" s="14"/>
      <c r="DJ489" s="14"/>
      <c r="DK489" s="14"/>
      <c r="DL489" s="14"/>
      <c r="DM489" s="14"/>
      <c r="DN489" s="14"/>
      <c r="DO489" s="14"/>
      <c r="DP489" s="14"/>
      <c r="DQ489" s="14"/>
      <c r="DR489" s="14"/>
      <c r="DS489" s="14"/>
      <c r="DT489" s="14"/>
      <c r="DU489" s="14"/>
      <c r="DV489" s="14"/>
    </row>
    <row r="490" spans="3:126" s="5" customFormat="1" x14ac:dyDescent="0.3">
      <c r="C490" s="6"/>
      <c r="D490" s="7"/>
      <c r="E490" s="8"/>
      <c r="F490" s="9"/>
      <c r="G490" s="10"/>
      <c r="H490" s="10"/>
      <c r="I490" s="10"/>
      <c r="J490" s="10"/>
      <c r="L490" s="10"/>
      <c r="M490" s="12"/>
      <c r="N490" s="13"/>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c r="CH490" s="14"/>
      <c r="CI490" s="14"/>
      <c r="CJ490" s="14"/>
      <c r="CK490" s="14"/>
      <c r="CL490" s="14"/>
      <c r="CM490" s="14"/>
      <c r="CN490" s="14"/>
      <c r="CO490" s="14"/>
      <c r="CP490" s="14"/>
      <c r="CQ490" s="14"/>
      <c r="CR490" s="14"/>
      <c r="CS490" s="14"/>
      <c r="CT490" s="14"/>
      <c r="CU490" s="14"/>
      <c r="CV490" s="14"/>
      <c r="CW490" s="14"/>
      <c r="CX490" s="14"/>
      <c r="CY490" s="14"/>
      <c r="CZ490" s="14"/>
      <c r="DA490" s="14"/>
      <c r="DB490" s="14"/>
      <c r="DC490" s="14"/>
      <c r="DD490" s="14"/>
      <c r="DE490" s="14"/>
      <c r="DF490" s="14"/>
      <c r="DG490" s="14"/>
      <c r="DH490" s="14"/>
      <c r="DI490" s="14"/>
      <c r="DJ490" s="14"/>
      <c r="DK490" s="14"/>
      <c r="DL490" s="14"/>
      <c r="DM490" s="14"/>
      <c r="DN490" s="14"/>
      <c r="DO490" s="14"/>
      <c r="DP490" s="14"/>
      <c r="DQ490" s="14"/>
      <c r="DR490" s="14"/>
      <c r="DS490" s="14"/>
      <c r="DT490" s="14"/>
      <c r="DU490" s="14"/>
      <c r="DV490" s="14"/>
    </row>
    <row r="491" spans="3:126" s="5" customFormat="1" x14ac:dyDescent="0.3">
      <c r="C491" s="6"/>
      <c r="D491" s="7"/>
      <c r="E491" s="8"/>
      <c r="F491" s="9"/>
      <c r="G491" s="10"/>
      <c r="H491" s="10"/>
      <c r="I491" s="10"/>
      <c r="J491" s="10"/>
      <c r="L491" s="10"/>
      <c r="M491" s="12"/>
      <c r="N491" s="13"/>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c r="CH491" s="14"/>
      <c r="CI491" s="14"/>
      <c r="CJ491" s="14"/>
      <c r="CK491" s="14"/>
      <c r="CL491" s="14"/>
      <c r="CM491" s="14"/>
      <c r="CN491" s="14"/>
      <c r="CO491" s="14"/>
      <c r="CP491" s="14"/>
      <c r="CQ491" s="14"/>
      <c r="CR491" s="14"/>
      <c r="CS491" s="14"/>
      <c r="CT491" s="14"/>
      <c r="CU491" s="14"/>
      <c r="CV491" s="14"/>
      <c r="CW491" s="14"/>
      <c r="CX491" s="14"/>
      <c r="CY491" s="14"/>
      <c r="CZ491" s="14"/>
      <c r="DA491" s="14"/>
      <c r="DB491" s="14"/>
      <c r="DC491" s="14"/>
      <c r="DD491" s="14"/>
      <c r="DE491" s="14"/>
      <c r="DF491" s="14"/>
      <c r="DG491" s="14"/>
      <c r="DH491" s="14"/>
      <c r="DI491" s="14"/>
      <c r="DJ491" s="14"/>
      <c r="DK491" s="14"/>
      <c r="DL491" s="14"/>
      <c r="DM491" s="14"/>
      <c r="DN491" s="14"/>
      <c r="DO491" s="14"/>
      <c r="DP491" s="14"/>
      <c r="DQ491" s="14"/>
      <c r="DR491" s="14"/>
      <c r="DS491" s="14"/>
      <c r="DT491" s="14"/>
      <c r="DU491" s="14"/>
      <c r="DV491" s="14"/>
    </row>
    <row r="492" spans="3:126" s="5" customFormat="1" x14ac:dyDescent="0.3">
      <c r="C492" s="6"/>
      <c r="D492" s="7"/>
      <c r="E492" s="8"/>
      <c r="F492" s="9"/>
      <c r="G492" s="10"/>
      <c r="H492" s="10"/>
      <c r="I492" s="10"/>
      <c r="J492" s="10"/>
      <c r="L492" s="10"/>
      <c r="M492" s="12"/>
      <c r="N492" s="13"/>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c r="CH492" s="14"/>
      <c r="CI492" s="14"/>
      <c r="CJ492" s="14"/>
      <c r="CK492" s="14"/>
      <c r="CL492" s="14"/>
      <c r="CM492" s="14"/>
      <c r="CN492" s="14"/>
      <c r="CO492" s="14"/>
      <c r="CP492" s="14"/>
      <c r="CQ492" s="14"/>
      <c r="CR492" s="14"/>
      <c r="CS492" s="14"/>
      <c r="CT492" s="14"/>
      <c r="CU492" s="14"/>
      <c r="CV492" s="14"/>
      <c r="CW492" s="14"/>
      <c r="CX492" s="14"/>
      <c r="CY492" s="14"/>
      <c r="CZ492" s="14"/>
      <c r="DA492" s="14"/>
      <c r="DB492" s="14"/>
      <c r="DC492" s="14"/>
      <c r="DD492" s="14"/>
      <c r="DE492" s="14"/>
      <c r="DF492" s="14"/>
      <c r="DG492" s="14"/>
      <c r="DH492" s="14"/>
      <c r="DI492" s="14"/>
      <c r="DJ492" s="14"/>
      <c r="DK492" s="14"/>
      <c r="DL492" s="14"/>
      <c r="DM492" s="14"/>
      <c r="DN492" s="14"/>
      <c r="DO492" s="14"/>
      <c r="DP492" s="14"/>
      <c r="DQ492" s="14"/>
      <c r="DR492" s="14"/>
      <c r="DS492" s="14"/>
      <c r="DT492" s="14"/>
      <c r="DU492" s="14"/>
      <c r="DV492" s="14"/>
    </row>
    <row r="493" spans="3:126" s="5" customFormat="1" x14ac:dyDescent="0.3">
      <c r="C493" s="6"/>
      <c r="D493" s="7"/>
      <c r="E493" s="8"/>
      <c r="F493" s="9"/>
      <c r="G493" s="10"/>
      <c r="H493" s="10"/>
      <c r="I493" s="10"/>
      <c r="J493" s="10"/>
      <c r="L493" s="10"/>
      <c r="M493" s="12"/>
      <c r="N493" s="13"/>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c r="CH493" s="14"/>
      <c r="CI493" s="14"/>
      <c r="CJ493" s="14"/>
      <c r="CK493" s="14"/>
      <c r="CL493" s="14"/>
      <c r="CM493" s="14"/>
      <c r="CN493" s="14"/>
      <c r="CO493" s="14"/>
      <c r="CP493" s="14"/>
      <c r="CQ493" s="14"/>
      <c r="CR493" s="14"/>
      <c r="CS493" s="14"/>
      <c r="CT493" s="14"/>
      <c r="CU493" s="14"/>
      <c r="CV493" s="14"/>
      <c r="CW493" s="14"/>
      <c r="CX493" s="14"/>
      <c r="CY493" s="14"/>
      <c r="CZ493" s="14"/>
      <c r="DA493" s="14"/>
      <c r="DB493" s="14"/>
      <c r="DC493" s="14"/>
      <c r="DD493" s="14"/>
      <c r="DE493" s="14"/>
      <c r="DF493" s="14"/>
      <c r="DG493" s="14"/>
      <c r="DH493" s="14"/>
      <c r="DI493" s="14"/>
      <c r="DJ493" s="14"/>
      <c r="DK493" s="14"/>
      <c r="DL493" s="14"/>
      <c r="DM493" s="14"/>
      <c r="DN493" s="14"/>
      <c r="DO493" s="14"/>
      <c r="DP493" s="14"/>
      <c r="DQ493" s="14"/>
      <c r="DR493" s="14"/>
      <c r="DS493" s="14"/>
      <c r="DT493" s="14"/>
      <c r="DU493" s="14"/>
      <c r="DV493" s="14"/>
    </row>
    <row r="494" spans="3:126" s="5" customFormat="1" x14ac:dyDescent="0.3">
      <c r="C494" s="6"/>
      <c r="D494" s="7"/>
      <c r="E494" s="8"/>
      <c r="F494" s="9"/>
      <c r="G494" s="10"/>
      <c r="H494" s="10"/>
      <c r="I494" s="10"/>
      <c r="J494" s="10"/>
      <c r="L494" s="10"/>
      <c r="M494" s="12"/>
      <c r="N494" s="13"/>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c r="CH494" s="14"/>
      <c r="CI494" s="14"/>
      <c r="CJ494" s="14"/>
      <c r="CK494" s="14"/>
      <c r="CL494" s="14"/>
      <c r="CM494" s="14"/>
      <c r="CN494" s="14"/>
      <c r="CO494" s="14"/>
      <c r="CP494" s="14"/>
      <c r="CQ494" s="14"/>
      <c r="CR494" s="14"/>
      <c r="CS494" s="14"/>
      <c r="CT494" s="14"/>
      <c r="CU494" s="14"/>
      <c r="CV494" s="14"/>
      <c r="CW494" s="14"/>
      <c r="CX494" s="14"/>
      <c r="CY494" s="14"/>
      <c r="CZ494" s="14"/>
      <c r="DA494" s="14"/>
      <c r="DB494" s="14"/>
      <c r="DC494" s="14"/>
      <c r="DD494" s="14"/>
      <c r="DE494" s="14"/>
      <c r="DF494" s="14"/>
      <c r="DG494" s="14"/>
      <c r="DH494" s="14"/>
      <c r="DI494" s="14"/>
      <c r="DJ494" s="14"/>
      <c r="DK494" s="14"/>
      <c r="DL494" s="14"/>
      <c r="DM494" s="14"/>
      <c r="DN494" s="14"/>
      <c r="DO494" s="14"/>
      <c r="DP494" s="14"/>
      <c r="DQ494" s="14"/>
      <c r="DR494" s="14"/>
      <c r="DS494" s="14"/>
      <c r="DT494" s="14"/>
      <c r="DU494" s="14"/>
      <c r="DV494" s="14"/>
    </row>
    <row r="495" spans="3:126" s="5" customFormat="1" x14ac:dyDescent="0.3">
      <c r="C495" s="6"/>
      <c r="D495" s="7"/>
      <c r="E495" s="8"/>
      <c r="F495" s="9"/>
      <c r="G495" s="10"/>
      <c r="H495" s="10"/>
      <c r="I495" s="10"/>
      <c r="J495" s="10"/>
      <c r="L495" s="10"/>
      <c r="M495" s="12"/>
      <c r="N495" s="13"/>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c r="CH495" s="14"/>
      <c r="CI495" s="14"/>
      <c r="CJ495" s="14"/>
      <c r="CK495" s="14"/>
      <c r="CL495" s="14"/>
      <c r="CM495" s="14"/>
      <c r="CN495" s="14"/>
      <c r="CO495" s="14"/>
      <c r="CP495" s="14"/>
      <c r="CQ495" s="14"/>
      <c r="CR495" s="14"/>
      <c r="CS495" s="14"/>
      <c r="CT495" s="14"/>
      <c r="CU495" s="14"/>
      <c r="CV495" s="14"/>
      <c r="CW495" s="14"/>
      <c r="CX495" s="14"/>
      <c r="CY495" s="14"/>
      <c r="CZ495" s="14"/>
      <c r="DA495" s="14"/>
      <c r="DB495" s="14"/>
      <c r="DC495" s="14"/>
      <c r="DD495" s="14"/>
      <c r="DE495" s="14"/>
      <c r="DF495" s="14"/>
      <c r="DG495" s="14"/>
      <c r="DH495" s="14"/>
      <c r="DI495" s="14"/>
      <c r="DJ495" s="14"/>
      <c r="DK495" s="14"/>
      <c r="DL495" s="14"/>
      <c r="DM495" s="14"/>
      <c r="DN495" s="14"/>
      <c r="DO495" s="14"/>
      <c r="DP495" s="14"/>
      <c r="DQ495" s="14"/>
      <c r="DR495" s="14"/>
      <c r="DS495" s="14"/>
      <c r="DT495" s="14"/>
      <c r="DU495" s="14"/>
      <c r="DV495" s="14"/>
    </row>
    <row r="496" spans="3:126" s="5" customFormat="1" x14ac:dyDescent="0.3">
      <c r="C496" s="6"/>
      <c r="D496" s="7"/>
      <c r="E496" s="8"/>
      <c r="F496" s="9"/>
      <c r="G496" s="10"/>
      <c r="H496" s="10"/>
      <c r="I496" s="10"/>
      <c r="J496" s="10"/>
      <c r="L496" s="10"/>
      <c r="M496" s="12"/>
      <c r="N496" s="13"/>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c r="CH496" s="14"/>
      <c r="CI496" s="14"/>
      <c r="CJ496" s="14"/>
      <c r="CK496" s="14"/>
      <c r="CL496" s="14"/>
      <c r="CM496" s="14"/>
      <c r="CN496" s="14"/>
      <c r="CO496" s="14"/>
      <c r="CP496" s="14"/>
      <c r="CQ496" s="14"/>
      <c r="CR496" s="14"/>
      <c r="CS496" s="14"/>
      <c r="CT496" s="14"/>
      <c r="CU496" s="14"/>
      <c r="CV496" s="14"/>
      <c r="CW496" s="14"/>
      <c r="CX496" s="14"/>
      <c r="CY496" s="14"/>
      <c r="CZ496" s="14"/>
      <c r="DA496" s="14"/>
      <c r="DB496" s="14"/>
      <c r="DC496" s="14"/>
      <c r="DD496" s="14"/>
      <c r="DE496" s="14"/>
      <c r="DF496" s="14"/>
      <c r="DG496" s="14"/>
      <c r="DH496" s="14"/>
      <c r="DI496" s="14"/>
      <c r="DJ496" s="14"/>
      <c r="DK496" s="14"/>
      <c r="DL496" s="14"/>
      <c r="DM496" s="14"/>
      <c r="DN496" s="14"/>
      <c r="DO496" s="14"/>
      <c r="DP496" s="14"/>
      <c r="DQ496" s="14"/>
      <c r="DR496" s="14"/>
      <c r="DS496" s="14"/>
      <c r="DT496" s="14"/>
      <c r="DU496" s="14"/>
      <c r="DV496" s="14"/>
    </row>
    <row r="497" spans="3:126" s="5" customFormat="1" x14ac:dyDescent="0.3">
      <c r="C497" s="6"/>
      <c r="D497" s="7"/>
      <c r="E497" s="8"/>
      <c r="F497" s="9"/>
      <c r="G497" s="10"/>
      <c r="H497" s="10"/>
      <c r="I497" s="10"/>
      <c r="J497" s="10"/>
      <c r="L497" s="10"/>
      <c r="M497" s="12"/>
      <c r="N497" s="13"/>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c r="CH497" s="14"/>
      <c r="CI497" s="14"/>
      <c r="CJ497" s="14"/>
      <c r="CK497" s="14"/>
      <c r="CL497" s="14"/>
      <c r="CM497" s="14"/>
      <c r="CN497" s="14"/>
      <c r="CO497" s="14"/>
      <c r="CP497" s="14"/>
      <c r="CQ497" s="14"/>
      <c r="CR497" s="14"/>
      <c r="CS497" s="14"/>
      <c r="CT497" s="14"/>
      <c r="CU497" s="14"/>
      <c r="CV497" s="14"/>
      <c r="CW497" s="14"/>
      <c r="CX497" s="14"/>
      <c r="CY497" s="14"/>
      <c r="CZ497" s="14"/>
      <c r="DA497" s="14"/>
      <c r="DB497" s="14"/>
      <c r="DC497" s="14"/>
      <c r="DD497" s="14"/>
      <c r="DE497" s="14"/>
      <c r="DF497" s="14"/>
      <c r="DG497" s="14"/>
      <c r="DH497" s="14"/>
      <c r="DI497" s="14"/>
      <c r="DJ497" s="14"/>
      <c r="DK497" s="14"/>
      <c r="DL497" s="14"/>
      <c r="DM497" s="14"/>
      <c r="DN497" s="14"/>
      <c r="DO497" s="14"/>
      <c r="DP497" s="14"/>
      <c r="DQ497" s="14"/>
      <c r="DR497" s="14"/>
      <c r="DS497" s="14"/>
      <c r="DT497" s="14"/>
      <c r="DU497" s="14"/>
      <c r="DV497" s="14"/>
    </row>
    <row r="498" spans="3:126" s="5" customFormat="1" x14ac:dyDescent="0.3">
      <c r="C498" s="6"/>
      <c r="D498" s="7"/>
      <c r="E498" s="8"/>
      <c r="F498" s="9"/>
      <c r="G498" s="10"/>
      <c r="H498" s="10"/>
      <c r="I498" s="10"/>
      <c r="J498" s="10"/>
      <c r="L498" s="10"/>
      <c r="M498" s="12"/>
      <c r="N498" s="13"/>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c r="CH498" s="14"/>
      <c r="CI498" s="14"/>
      <c r="CJ498" s="14"/>
      <c r="CK498" s="14"/>
      <c r="CL498" s="14"/>
      <c r="CM498" s="14"/>
      <c r="CN498" s="14"/>
      <c r="CO498" s="14"/>
      <c r="CP498" s="14"/>
      <c r="CQ498" s="14"/>
      <c r="CR498" s="14"/>
      <c r="CS498" s="14"/>
      <c r="CT498" s="14"/>
      <c r="CU498" s="14"/>
      <c r="CV498" s="14"/>
      <c r="CW498" s="14"/>
      <c r="CX498" s="14"/>
      <c r="CY498" s="14"/>
      <c r="CZ498" s="14"/>
      <c r="DA498" s="14"/>
      <c r="DB498" s="14"/>
      <c r="DC498" s="14"/>
      <c r="DD498" s="14"/>
      <c r="DE498" s="14"/>
      <c r="DF498" s="14"/>
      <c r="DG498" s="14"/>
      <c r="DH498" s="14"/>
      <c r="DI498" s="14"/>
      <c r="DJ498" s="14"/>
      <c r="DK498" s="14"/>
      <c r="DL498" s="14"/>
      <c r="DM498" s="14"/>
      <c r="DN498" s="14"/>
      <c r="DO498" s="14"/>
      <c r="DP498" s="14"/>
      <c r="DQ498" s="14"/>
      <c r="DR498" s="14"/>
      <c r="DS498" s="14"/>
      <c r="DT498" s="14"/>
      <c r="DU498" s="14"/>
      <c r="DV498" s="14"/>
    </row>
    <row r="499" spans="3:126" s="5" customFormat="1" x14ac:dyDescent="0.3">
      <c r="C499" s="6"/>
      <c r="D499" s="7"/>
      <c r="E499" s="8"/>
      <c r="F499" s="9"/>
      <c r="G499" s="10"/>
      <c r="H499" s="10"/>
      <c r="I499" s="10"/>
      <c r="J499" s="10"/>
      <c r="L499" s="10"/>
      <c r="M499" s="12"/>
      <c r="N499" s="13"/>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c r="CH499" s="14"/>
      <c r="CI499" s="14"/>
      <c r="CJ499" s="14"/>
      <c r="CK499" s="14"/>
      <c r="CL499" s="14"/>
      <c r="CM499" s="14"/>
      <c r="CN499" s="14"/>
      <c r="CO499" s="14"/>
      <c r="CP499" s="14"/>
      <c r="CQ499" s="14"/>
      <c r="CR499" s="14"/>
      <c r="CS499" s="14"/>
      <c r="CT499" s="14"/>
      <c r="CU499" s="14"/>
      <c r="CV499" s="14"/>
      <c r="CW499" s="14"/>
      <c r="CX499" s="14"/>
      <c r="CY499" s="14"/>
      <c r="CZ499" s="14"/>
      <c r="DA499" s="14"/>
      <c r="DB499" s="14"/>
      <c r="DC499" s="14"/>
      <c r="DD499" s="14"/>
      <c r="DE499" s="14"/>
      <c r="DF499" s="14"/>
      <c r="DG499" s="14"/>
      <c r="DH499" s="14"/>
      <c r="DI499" s="14"/>
      <c r="DJ499" s="14"/>
      <c r="DK499" s="14"/>
      <c r="DL499" s="14"/>
      <c r="DM499" s="14"/>
      <c r="DN499" s="14"/>
      <c r="DO499" s="14"/>
      <c r="DP499" s="14"/>
      <c r="DQ499" s="14"/>
      <c r="DR499" s="14"/>
      <c r="DS499" s="14"/>
      <c r="DT499" s="14"/>
      <c r="DU499" s="14"/>
      <c r="DV499" s="14"/>
    </row>
    <row r="500" spans="3:126" s="5" customFormat="1" x14ac:dyDescent="0.3">
      <c r="C500" s="6"/>
      <c r="D500" s="7"/>
      <c r="E500" s="8"/>
      <c r="F500" s="9"/>
      <c r="G500" s="10"/>
      <c r="H500" s="10"/>
      <c r="I500" s="10"/>
      <c r="J500" s="10"/>
      <c r="L500" s="10"/>
      <c r="M500" s="12"/>
      <c r="N500" s="13"/>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c r="CH500" s="14"/>
      <c r="CI500" s="14"/>
      <c r="CJ500" s="14"/>
      <c r="CK500" s="14"/>
      <c r="CL500" s="14"/>
      <c r="CM500" s="14"/>
      <c r="CN500" s="14"/>
      <c r="CO500" s="14"/>
      <c r="CP500" s="14"/>
      <c r="CQ500" s="14"/>
      <c r="CR500" s="14"/>
      <c r="CS500" s="14"/>
      <c r="CT500" s="14"/>
      <c r="CU500" s="14"/>
      <c r="CV500" s="14"/>
      <c r="CW500" s="14"/>
      <c r="CX500" s="14"/>
      <c r="CY500" s="14"/>
      <c r="CZ500" s="14"/>
      <c r="DA500" s="14"/>
      <c r="DB500" s="14"/>
      <c r="DC500" s="14"/>
      <c r="DD500" s="14"/>
      <c r="DE500" s="14"/>
      <c r="DF500" s="14"/>
      <c r="DG500" s="14"/>
      <c r="DH500" s="14"/>
      <c r="DI500" s="14"/>
      <c r="DJ500" s="14"/>
      <c r="DK500" s="14"/>
      <c r="DL500" s="14"/>
      <c r="DM500" s="14"/>
      <c r="DN500" s="14"/>
      <c r="DO500" s="14"/>
      <c r="DP500" s="14"/>
      <c r="DQ500" s="14"/>
      <c r="DR500" s="14"/>
      <c r="DS500" s="14"/>
      <c r="DT500" s="14"/>
      <c r="DU500" s="14"/>
      <c r="DV500" s="14"/>
    </row>
    <row r="501" spans="3:126" s="5" customFormat="1" x14ac:dyDescent="0.3">
      <c r="C501" s="6"/>
      <c r="D501" s="7"/>
      <c r="E501" s="8"/>
      <c r="F501" s="9"/>
      <c r="G501" s="10"/>
      <c r="H501" s="10"/>
      <c r="I501" s="10"/>
      <c r="J501" s="10"/>
      <c r="L501" s="10"/>
      <c r="M501" s="12"/>
      <c r="N501" s="13"/>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c r="CH501" s="14"/>
      <c r="CI501" s="14"/>
      <c r="CJ501" s="14"/>
      <c r="CK501" s="14"/>
      <c r="CL501" s="14"/>
      <c r="CM501" s="14"/>
      <c r="CN501" s="14"/>
      <c r="CO501" s="14"/>
      <c r="CP501" s="14"/>
      <c r="CQ501" s="14"/>
      <c r="CR501" s="14"/>
      <c r="CS501" s="14"/>
      <c r="CT501" s="14"/>
      <c r="CU501" s="14"/>
      <c r="CV501" s="14"/>
      <c r="CW501" s="14"/>
      <c r="CX501" s="14"/>
      <c r="CY501" s="14"/>
      <c r="CZ501" s="14"/>
      <c r="DA501" s="14"/>
      <c r="DB501" s="14"/>
      <c r="DC501" s="14"/>
      <c r="DD501" s="14"/>
      <c r="DE501" s="14"/>
      <c r="DF501" s="14"/>
      <c r="DG501" s="14"/>
      <c r="DH501" s="14"/>
      <c r="DI501" s="14"/>
      <c r="DJ501" s="14"/>
      <c r="DK501" s="14"/>
      <c r="DL501" s="14"/>
      <c r="DM501" s="14"/>
      <c r="DN501" s="14"/>
      <c r="DO501" s="14"/>
      <c r="DP501" s="14"/>
      <c r="DQ501" s="14"/>
      <c r="DR501" s="14"/>
      <c r="DS501" s="14"/>
      <c r="DT501" s="14"/>
      <c r="DU501" s="14"/>
      <c r="DV501" s="14"/>
    </row>
    <row r="502" spans="3:126" s="5" customFormat="1" x14ac:dyDescent="0.3">
      <c r="C502" s="6"/>
      <c r="D502" s="7"/>
      <c r="E502" s="8"/>
      <c r="F502" s="9"/>
      <c r="G502" s="10"/>
      <c r="H502" s="10"/>
      <c r="I502" s="10"/>
      <c r="J502" s="10"/>
      <c r="L502" s="10"/>
      <c r="M502" s="12"/>
      <c r="N502" s="13"/>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c r="CH502" s="14"/>
      <c r="CI502" s="14"/>
      <c r="CJ502" s="14"/>
      <c r="CK502" s="14"/>
      <c r="CL502" s="14"/>
      <c r="CM502" s="14"/>
      <c r="CN502" s="14"/>
      <c r="CO502" s="14"/>
      <c r="CP502" s="14"/>
      <c r="CQ502" s="14"/>
      <c r="CR502" s="14"/>
      <c r="CS502" s="14"/>
      <c r="CT502" s="14"/>
      <c r="CU502" s="14"/>
      <c r="CV502" s="14"/>
      <c r="CW502" s="14"/>
      <c r="CX502" s="14"/>
      <c r="CY502" s="14"/>
      <c r="CZ502" s="14"/>
      <c r="DA502" s="14"/>
      <c r="DB502" s="14"/>
      <c r="DC502" s="14"/>
      <c r="DD502" s="14"/>
      <c r="DE502" s="14"/>
      <c r="DF502" s="14"/>
      <c r="DG502" s="14"/>
      <c r="DH502" s="14"/>
      <c r="DI502" s="14"/>
      <c r="DJ502" s="14"/>
      <c r="DK502" s="14"/>
      <c r="DL502" s="14"/>
      <c r="DM502" s="14"/>
      <c r="DN502" s="14"/>
      <c r="DO502" s="14"/>
      <c r="DP502" s="14"/>
      <c r="DQ502" s="14"/>
      <c r="DR502" s="14"/>
      <c r="DS502" s="14"/>
      <c r="DT502" s="14"/>
      <c r="DU502" s="14"/>
      <c r="DV502" s="14"/>
    </row>
    <row r="503" spans="3:126" s="5" customFormat="1" x14ac:dyDescent="0.3">
      <c r="C503" s="6"/>
      <c r="D503" s="7"/>
      <c r="E503" s="8"/>
      <c r="F503" s="9"/>
      <c r="G503" s="10"/>
      <c r="H503" s="10"/>
      <c r="I503" s="10"/>
      <c r="J503" s="10"/>
      <c r="L503" s="10"/>
      <c r="M503" s="12"/>
      <c r="N503" s="13"/>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c r="CH503" s="14"/>
      <c r="CI503" s="14"/>
      <c r="CJ503" s="14"/>
      <c r="CK503" s="14"/>
      <c r="CL503" s="14"/>
      <c r="CM503" s="14"/>
      <c r="CN503" s="14"/>
      <c r="CO503" s="14"/>
      <c r="CP503" s="14"/>
      <c r="CQ503" s="14"/>
      <c r="CR503" s="14"/>
      <c r="CS503" s="14"/>
      <c r="CT503" s="14"/>
      <c r="CU503" s="14"/>
      <c r="CV503" s="14"/>
      <c r="CW503" s="14"/>
      <c r="CX503" s="14"/>
      <c r="CY503" s="14"/>
      <c r="CZ503" s="14"/>
      <c r="DA503" s="14"/>
      <c r="DB503" s="14"/>
      <c r="DC503" s="14"/>
      <c r="DD503" s="14"/>
      <c r="DE503" s="14"/>
      <c r="DF503" s="14"/>
      <c r="DG503" s="14"/>
      <c r="DH503" s="14"/>
      <c r="DI503" s="14"/>
      <c r="DJ503" s="14"/>
      <c r="DK503" s="14"/>
      <c r="DL503" s="14"/>
      <c r="DM503" s="14"/>
      <c r="DN503" s="14"/>
      <c r="DO503" s="14"/>
      <c r="DP503" s="14"/>
      <c r="DQ503" s="14"/>
      <c r="DR503" s="14"/>
      <c r="DS503" s="14"/>
      <c r="DT503" s="14"/>
      <c r="DU503" s="14"/>
      <c r="DV503" s="14"/>
    </row>
    <row r="504" spans="3:126" s="5" customFormat="1" x14ac:dyDescent="0.3">
      <c r="C504" s="6"/>
      <c r="D504" s="7"/>
      <c r="E504" s="8"/>
      <c r="F504" s="9"/>
      <c r="G504" s="10"/>
      <c r="H504" s="10"/>
      <c r="I504" s="10"/>
      <c r="J504" s="10"/>
      <c r="L504" s="10"/>
      <c r="M504" s="12"/>
      <c r="N504" s="13"/>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c r="CH504" s="14"/>
      <c r="CI504" s="14"/>
      <c r="CJ504" s="14"/>
      <c r="CK504" s="14"/>
      <c r="CL504" s="14"/>
      <c r="CM504" s="14"/>
      <c r="CN504" s="14"/>
      <c r="CO504" s="14"/>
      <c r="CP504" s="14"/>
      <c r="CQ504" s="14"/>
      <c r="CR504" s="14"/>
      <c r="CS504" s="14"/>
      <c r="CT504" s="14"/>
      <c r="CU504" s="14"/>
      <c r="CV504" s="14"/>
      <c r="CW504" s="14"/>
      <c r="CX504" s="14"/>
      <c r="CY504" s="14"/>
      <c r="CZ504" s="14"/>
      <c r="DA504" s="14"/>
      <c r="DB504" s="14"/>
      <c r="DC504" s="14"/>
      <c r="DD504" s="14"/>
      <c r="DE504" s="14"/>
      <c r="DF504" s="14"/>
      <c r="DG504" s="14"/>
      <c r="DH504" s="14"/>
      <c r="DI504" s="14"/>
      <c r="DJ504" s="14"/>
      <c r="DK504" s="14"/>
      <c r="DL504" s="14"/>
      <c r="DM504" s="14"/>
      <c r="DN504" s="14"/>
      <c r="DO504" s="14"/>
      <c r="DP504" s="14"/>
      <c r="DQ504" s="14"/>
      <c r="DR504" s="14"/>
      <c r="DS504" s="14"/>
      <c r="DT504" s="14"/>
      <c r="DU504" s="14"/>
      <c r="DV504" s="14"/>
    </row>
    <row r="505" spans="3:126" s="5" customFormat="1" x14ac:dyDescent="0.3">
      <c r="C505" s="6"/>
      <c r="D505" s="7"/>
      <c r="E505" s="8"/>
      <c r="F505" s="9"/>
      <c r="G505" s="10"/>
      <c r="H505" s="10"/>
      <c r="I505" s="10"/>
      <c r="J505" s="10"/>
      <c r="L505" s="10"/>
      <c r="M505" s="12"/>
      <c r="N505" s="13"/>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c r="CH505" s="14"/>
      <c r="CI505" s="14"/>
      <c r="CJ505" s="14"/>
      <c r="CK505" s="14"/>
      <c r="CL505" s="14"/>
      <c r="CM505" s="14"/>
      <c r="CN505" s="14"/>
      <c r="CO505" s="14"/>
      <c r="CP505" s="14"/>
      <c r="CQ505" s="14"/>
      <c r="CR505" s="14"/>
      <c r="CS505" s="14"/>
      <c r="CT505" s="14"/>
      <c r="CU505" s="14"/>
      <c r="CV505" s="14"/>
      <c r="CW505" s="14"/>
      <c r="CX505" s="14"/>
      <c r="CY505" s="14"/>
      <c r="CZ505" s="14"/>
      <c r="DA505" s="14"/>
      <c r="DB505" s="14"/>
      <c r="DC505" s="14"/>
      <c r="DD505" s="14"/>
      <c r="DE505" s="14"/>
      <c r="DF505" s="14"/>
      <c r="DG505" s="14"/>
      <c r="DH505" s="14"/>
      <c r="DI505" s="14"/>
      <c r="DJ505" s="14"/>
      <c r="DK505" s="14"/>
      <c r="DL505" s="14"/>
      <c r="DM505" s="14"/>
      <c r="DN505" s="14"/>
      <c r="DO505" s="14"/>
      <c r="DP505" s="14"/>
      <c r="DQ505" s="14"/>
      <c r="DR505" s="14"/>
      <c r="DS505" s="14"/>
      <c r="DT505" s="14"/>
      <c r="DU505" s="14"/>
      <c r="DV505" s="14"/>
    </row>
    <row r="506" spans="3:126" s="5" customFormat="1" x14ac:dyDescent="0.3">
      <c r="C506" s="6"/>
      <c r="D506" s="7"/>
      <c r="E506" s="8"/>
      <c r="F506" s="9"/>
      <c r="G506" s="10"/>
      <c r="H506" s="10"/>
      <c r="I506" s="10"/>
      <c r="J506" s="10"/>
      <c r="L506" s="10"/>
      <c r="M506" s="12"/>
      <c r="N506" s="13"/>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c r="CH506" s="14"/>
      <c r="CI506" s="14"/>
      <c r="CJ506" s="14"/>
      <c r="CK506" s="14"/>
      <c r="CL506" s="14"/>
      <c r="CM506" s="14"/>
      <c r="CN506" s="14"/>
      <c r="CO506" s="14"/>
      <c r="CP506" s="14"/>
      <c r="CQ506" s="14"/>
      <c r="CR506" s="14"/>
      <c r="CS506" s="14"/>
      <c r="CT506" s="14"/>
      <c r="CU506" s="14"/>
      <c r="CV506" s="14"/>
      <c r="CW506" s="14"/>
      <c r="CX506" s="14"/>
      <c r="CY506" s="14"/>
      <c r="CZ506" s="14"/>
      <c r="DA506" s="14"/>
      <c r="DB506" s="14"/>
      <c r="DC506" s="14"/>
      <c r="DD506" s="14"/>
      <c r="DE506" s="14"/>
      <c r="DF506" s="14"/>
      <c r="DG506" s="14"/>
      <c r="DH506" s="14"/>
      <c r="DI506" s="14"/>
      <c r="DJ506" s="14"/>
      <c r="DK506" s="14"/>
      <c r="DL506" s="14"/>
      <c r="DM506" s="14"/>
      <c r="DN506" s="14"/>
      <c r="DO506" s="14"/>
      <c r="DP506" s="14"/>
      <c r="DQ506" s="14"/>
      <c r="DR506" s="14"/>
      <c r="DS506" s="14"/>
      <c r="DT506" s="14"/>
      <c r="DU506" s="14"/>
      <c r="DV506" s="14"/>
    </row>
    <row r="507" spans="3:126" s="5" customFormat="1" x14ac:dyDescent="0.3">
      <c r="C507" s="6"/>
      <c r="D507" s="7"/>
      <c r="E507" s="8"/>
      <c r="F507" s="9"/>
      <c r="G507" s="10"/>
      <c r="H507" s="10"/>
      <c r="I507" s="10"/>
      <c r="J507" s="10"/>
      <c r="L507" s="10"/>
      <c r="M507" s="12"/>
      <c r="N507" s="13"/>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c r="CH507" s="14"/>
      <c r="CI507" s="14"/>
      <c r="CJ507" s="14"/>
      <c r="CK507" s="14"/>
      <c r="CL507" s="14"/>
      <c r="CM507" s="14"/>
      <c r="CN507" s="14"/>
      <c r="CO507" s="14"/>
      <c r="CP507" s="14"/>
      <c r="CQ507" s="14"/>
      <c r="CR507" s="14"/>
      <c r="CS507" s="14"/>
      <c r="CT507" s="14"/>
      <c r="CU507" s="14"/>
      <c r="CV507" s="14"/>
      <c r="CW507" s="14"/>
      <c r="CX507" s="14"/>
      <c r="CY507" s="14"/>
      <c r="CZ507" s="14"/>
      <c r="DA507" s="14"/>
      <c r="DB507" s="14"/>
      <c r="DC507" s="14"/>
      <c r="DD507" s="14"/>
      <c r="DE507" s="14"/>
      <c r="DF507" s="14"/>
      <c r="DG507" s="14"/>
      <c r="DH507" s="14"/>
      <c r="DI507" s="14"/>
      <c r="DJ507" s="14"/>
      <c r="DK507" s="14"/>
      <c r="DL507" s="14"/>
      <c r="DM507" s="14"/>
      <c r="DN507" s="14"/>
      <c r="DO507" s="14"/>
      <c r="DP507" s="14"/>
      <c r="DQ507" s="14"/>
      <c r="DR507" s="14"/>
      <c r="DS507" s="14"/>
      <c r="DT507" s="14"/>
      <c r="DU507" s="14"/>
      <c r="DV507" s="14"/>
    </row>
    <row r="508" spans="3:126" s="5" customFormat="1" x14ac:dyDescent="0.3">
      <c r="C508" s="6"/>
      <c r="D508" s="7"/>
      <c r="E508" s="8"/>
      <c r="F508" s="9"/>
      <c r="G508" s="10"/>
      <c r="H508" s="10"/>
      <c r="I508" s="10"/>
      <c r="J508" s="10"/>
      <c r="L508" s="10"/>
      <c r="M508" s="12"/>
      <c r="N508" s="13"/>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c r="CH508" s="14"/>
      <c r="CI508" s="14"/>
      <c r="CJ508" s="14"/>
      <c r="CK508" s="14"/>
      <c r="CL508" s="14"/>
      <c r="CM508" s="14"/>
      <c r="CN508" s="14"/>
      <c r="CO508" s="14"/>
      <c r="CP508" s="14"/>
      <c r="CQ508" s="14"/>
      <c r="CR508" s="14"/>
      <c r="CS508" s="14"/>
      <c r="CT508" s="14"/>
      <c r="CU508" s="14"/>
      <c r="CV508" s="14"/>
      <c r="CW508" s="14"/>
      <c r="CX508" s="14"/>
      <c r="CY508" s="14"/>
      <c r="CZ508" s="14"/>
      <c r="DA508" s="14"/>
      <c r="DB508" s="14"/>
      <c r="DC508" s="14"/>
      <c r="DD508" s="14"/>
      <c r="DE508" s="14"/>
      <c r="DF508" s="14"/>
      <c r="DG508" s="14"/>
      <c r="DH508" s="14"/>
      <c r="DI508" s="14"/>
      <c r="DJ508" s="14"/>
      <c r="DK508" s="14"/>
      <c r="DL508" s="14"/>
      <c r="DM508" s="14"/>
      <c r="DN508" s="14"/>
      <c r="DO508" s="14"/>
      <c r="DP508" s="14"/>
      <c r="DQ508" s="14"/>
      <c r="DR508" s="14"/>
      <c r="DS508" s="14"/>
      <c r="DT508" s="14"/>
      <c r="DU508" s="14"/>
      <c r="DV508" s="14"/>
    </row>
    <row r="509" spans="3:126" s="5" customFormat="1" x14ac:dyDescent="0.3">
      <c r="C509" s="6"/>
      <c r="D509" s="7"/>
      <c r="E509" s="8"/>
      <c r="F509" s="9"/>
      <c r="G509" s="10"/>
      <c r="H509" s="10"/>
      <c r="I509" s="10"/>
      <c r="J509" s="10"/>
      <c r="L509" s="10"/>
      <c r="M509" s="12"/>
      <c r="N509" s="13"/>
      <c r="O509" s="14"/>
      <c r="P509" s="14"/>
      <c r="Q509" s="14"/>
      <c r="R509" s="14"/>
      <c r="S509" s="14"/>
      <c r="T509" s="14"/>
      <c r="U509" s="14"/>
      <c r="V509" s="14"/>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c r="CH509" s="14"/>
      <c r="CI509" s="14"/>
      <c r="CJ509" s="14"/>
      <c r="CK509" s="14"/>
      <c r="CL509" s="14"/>
      <c r="CM509" s="14"/>
      <c r="CN509" s="14"/>
      <c r="CO509" s="14"/>
      <c r="CP509" s="14"/>
      <c r="CQ509" s="14"/>
      <c r="CR509" s="14"/>
      <c r="CS509" s="14"/>
      <c r="CT509" s="14"/>
      <c r="CU509" s="14"/>
      <c r="CV509" s="14"/>
      <c r="CW509" s="14"/>
      <c r="CX509" s="14"/>
      <c r="CY509" s="14"/>
      <c r="CZ509" s="14"/>
      <c r="DA509" s="14"/>
      <c r="DB509" s="14"/>
      <c r="DC509" s="14"/>
      <c r="DD509" s="14"/>
      <c r="DE509" s="14"/>
      <c r="DF509" s="14"/>
      <c r="DG509" s="14"/>
      <c r="DH509" s="14"/>
      <c r="DI509" s="14"/>
      <c r="DJ509" s="14"/>
      <c r="DK509" s="14"/>
      <c r="DL509" s="14"/>
      <c r="DM509" s="14"/>
      <c r="DN509" s="14"/>
      <c r="DO509" s="14"/>
      <c r="DP509" s="14"/>
      <c r="DQ509" s="14"/>
      <c r="DR509" s="14"/>
      <c r="DS509" s="14"/>
      <c r="DT509" s="14"/>
      <c r="DU509" s="14"/>
      <c r="DV509" s="14"/>
    </row>
    <row r="510" spans="3:126" s="5" customFormat="1" x14ac:dyDescent="0.3">
      <c r="C510" s="6"/>
      <c r="D510" s="7"/>
      <c r="E510" s="8"/>
      <c r="F510" s="9"/>
      <c r="G510" s="10"/>
      <c r="H510" s="10"/>
      <c r="I510" s="10"/>
      <c r="J510" s="10"/>
      <c r="L510" s="10"/>
      <c r="M510" s="12"/>
      <c r="N510" s="13"/>
      <c r="O510" s="14"/>
      <c r="P510" s="14"/>
      <c r="Q510" s="14"/>
      <c r="R510" s="14"/>
      <c r="S510" s="14"/>
      <c r="T510" s="14"/>
      <c r="U510" s="14"/>
      <c r="V510" s="14"/>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c r="CH510" s="14"/>
      <c r="CI510" s="14"/>
      <c r="CJ510" s="14"/>
      <c r="CK510" s="14"/>
      <c r="CL510" s="14"/>
      <c r="CM510" s="14"/>
      <c r="CN510" s="14"/>
      <c r="CO510" s="14"/>
      <c r="CP510" s="14"/>
      <c r="CQ510" s="14"/>
      <c r="CR510" s="14"/>
      <c r="CS510" s="14"/>
      <c r="CT510" s="14"/>
      <c r="CU510" s="14"/>
      <c r="CV510" s="14"/>
      <c r="CW510" s="14"/>
      <c r="CX510" s="14"/>
      <c r="CY510" s="14"/>
      <c r="CZ510" s="14"/>
      <c r="DA510" s="14"/>
      <c r="DB510" s="14"/>
      <c r="DC510" s="14"/>
      <c r="DD510" s="14"/>
      <c r="DE510" s="14"/>
      <c r="DF510" s="14"/>
      <c r="DG510" s="14"/>
      <c r="DH510" s="14"/>
      <c r="DI510" s="14"/>
      <c r="DJ510" s="14"/>
      <c r="DK510" s="14"/>
      <c r="DL510" s="14"/>
      <c r="DM510" s="14"/>
      <c r="DN510" s="14"/>
      <c r="DO510" s="14"/>
      <c r="DP510" s="14"/>
      <c r="DQ510" s="14"/>
      <c r="DR510" s="14"/>
      <c r="DS510" s="14"/>
      <c r="DT510" s="14"/>
      <c r="DU510" s="14"/>
      <c r="DV510" s="14"/>
    </row>
    <row r="511" spans="3:126" s="5" customFormat="1" x14ac:dyDescent="0.3">
      <c r="C511" s="6"/>
      <c r="D511" s="7"/>
      <c r="E511" s="8"/>
      <c r="F511" s="9"/>
      <c r="G511" s="10"/>
      <c r="H511" s="10"/>
      <c r="I511" s="10"/>
      <c r="J511" s="10"/>
      <c r="L511" s="10"/>
      <c r="M511" s="12"/>
      <c r="N511" s="13"/>
      <c r="O511" s="14"/>
      <c r="P511" s="14"/>
      <c r="Q511" s="14"/>
      <c r="R511" s="14"/>
      <c r="S511" s="14"/>
      <c r="T511" s="14"/>
      <c r="U511" s="14"/>
      <c r="V511" s="14"/>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c r="CH511" s="14"/>
      <c r="CI511" s="14"/>
      <c r="CJ511" s="14"/>
      <c r="CK511" s="14"/>
      <c r="CL511" s="14"/>
      <c r="CM511" s="14"/>
      <c r="CN511" s="14"/>
      <c r="CO511" s="14"/>
      <c r="CP511" s="14"/>
      <c r="CQ511" s="14"/>
      <c r="CR511" s="14"/>
      <c r="CS511" s="14"/>
      <c r="CT511" s="14"/>
      <c r="CU511" s="14"/>
      <c r="CV511" s="14"/>
      <c r="CW511" s="14"/>
      <c r="CX511" s="14"/>
      <c r="CY511" s="14"/>
      <c r="CZ511" s="14"/>
      <c r="DA511" s="14"/>
      <c r="DB511" s="14"/>
      <c r="DC511" s="14"/>
      <c r="DD511" s="14"/>
      <c r="DE511" s="14"/>
      <c r="DF511" s="14"/>
      <c r="DG511" s="14"/>
      <c r="DH511" s="14"/>
      <c r="DI511" s="14"/>
      <c r="DJ511" s="14"/>
      <c r="DK511" s="14"/>
      <c r="DL511" s="14"/>
      <c r="DM511" s="14"/>
      <c r="DN511" s="14"/>
      <c r="DO511" s="14"/>
      <c r="DP511" s="14"/>
      <c r="DQ511" s="14"/>
      <c r="DR511" s="14"/>
      <c r="DS511" s="14"/>
      <c r="DT511" s="14"/>
      <c r="DU511" s="14"/>
      <c r="DV511" s="14"/>
    </row>
    <row r="512" spans="3:126" s="5" customFormat="1" x14ac:dyDescent="0.3">
      <c r="C512" s="6"/>
      <c r="D512" s="7"/>
      <c r="E512" s="8"/>
      <c r="F512" s="9"/>
      <c r="G512" s="10"/>
      <c r="H512" s="10"/>
      <c r="I512" s="10"/>
      <c r="J512" s="10"/>
      <c r="L512" s="10"/>
      <c r="M512" s="12"/>
      <c r="N512" s="13"/>
      <c r="O512" s="14"/>
      <c r="P512" s="14"/>
      <c r="Q512" s="14"/>
      <c r="R512" s="14"/>
      <c r="S512" s="14"/>
      <c r="T512" s="14"/>
      <c r="U512" s="14"/>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c r="CH512" s="14"/>
      <c r="CI512" s="14"/>
      <c r="CJ512" s="14"/>
      <c r="CK512" s="14"/>
      <c r="CL512" s="14"/>
      <c r="CM512" s="14"/>
      <c r="CN512" s="14"/>
      <c r="CO512" s="14"/>
      <c r="CP512" s="14"/>
      <c r="CQ512" s="14"/>
      <c r="CR512" s="14"/>
      <c r="CS512" s="14"/>
      <c r="CT512" s="14"/>
      <c r="CU512" s="14"/>
      <c r="CV512" s="14"/>
      <c r="CW512" s="14"/>
      <c r="CX512" s="14"/>
      <c r="CY512" s="14"/>
      <c r="CZ512" s="14"/>
      <c r="DA512" s="14"/>
      <c r="DB512" s="14"/>
      <c r="DC512" s="14"/>
      <c r="DD512" s="14"/>
      <c r="DE512" s="14"/>
      <c r="DF512" s="14"/>
      <c r="DG512" s="14"/>
      <c r="DH512" s="14"/>
      <c r="DI512" s="14"/>
      <c r="DJ512" s="14"/>
      <c r="DK512" s="14"/>
      <c r="DL512" s="14"/>
      <c r="DM512" s="14"/>
      <c r="DN512" s="14"/>
      <c r="DO512" s="14"/>
      <c r="DP512" s="14"/>
      <c r="DQ512" s="14"/>
      <c r="DR512" s="14"/>
      <c r="DS512" s="14"/>
      <c r="DT512" s="14"/>
      <c r="DU512" s="14"/>
      <c r="DV512" s="14"/>
    </row>
    <row r="513" spans="3:126" s="5" customFormat="1" x14ac:dyDescent="0.3">
      <c r="C513" s="6"/>
      <c r="D513" s="7"/>
      <c r="E513" s="8"/>
      <c r="F513" s="9"/>
      <c r="G513" s="10"/>
      <c r="H513" s="10"/>
      <c r="I513" s="10"/>
      <c r="J513" s="10"/>
      <c r="L513" s="10"/>
      <c r="M513" s="12"/>
      <c r="N513" s="13"/>
      <c r="O513" s="14"/>
      <c r="P513" s="14"/>
      <c r="Q513" s="14"/>
      <c r="R513" s="14"/>
      <c r="S513" s="14"/>
      <c r="T513" s="14"/>
      <c r="U513" s="14"/>
      <c r="V513" s="14"/>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c r="CH513" s="14"/>
      <c r="CI513" s="14"/>
      <c r="CJ513" s="14"/>
      <c r="CK513" s="14"/>
      <c r="CL513" s="14"/>
      <c r="CM513" s="14"/>
      <c r="CN513" s="14"/>
      <c r="CO513" s="14"/>
      <c r="CP513" s="14"/>
      <c r="CQ513" s="14"/>
      <c r="CR513" s="14"/>
      <c r="CS513" s="14"/>
      <c r="CT513" s="14"/>
      <c r="CU513" s="14"/>
      <c r="CV513" s="14"/>
      <c r="CW513" s="14"/>
      <c r="CX513" s="14"/>
      <c r="CY513" s="14"/>
      <c r="CZ513" s="14"/>
      <c r="DA513" s="14"/>
      <c r="DB513" s="14"/>
      <c r="DC513" s="14"/>
      <c r="DD513" s="14"/>
      <c r="DE513" s="14"/>
      <c r="DF513" s="14"/>
      <c r="DG513" s="14"/>
      <c r="DH513" s="14"/>
      <c r="DI513" s="14"/>
      <c r="DJ513" s="14"/>
      <c r="DK513" s="14"/>
      <c r="DL513" s="14"/>
      <c r="DM513" s="14"/>
      <c r="DN513" s="14"/>
      <c r="DO513" s="14"/>
      <c r="DP513" s="14"/>
      <c r="DQ513" s="14"/>
      <c r="DR513" s="14"/>
      <c r="DS513" s="14"/>
      <c r="DT513" s="14"/>
      <c r="DU513" s="14"/>
      <c r="DV513" s="14"/>
    </row>
    <row r="514" spans="3:126" s="5" customFormat="1" x14ac:dyDescent="0.3">
      <c r="C514" s="6"/>
      <c r="D514" s="7"/>
      <c r="E514" s="8"/>
      <c r="F514" s="9"/>
      <c r="G514" s="10"/>
      <c r="H514" s="10"/>
      <c r="I514" s="10"/>
      <c r="J514" s="10"/>
      <c r="L514" s="10"/>
      <c r="M514" s="12"/>
      <c r="N514" s="13"/>
      <c r="O514" s="14"/>
      <c r="P514" s="14"/>
      <c r="Q514" s="14"/>
      <c r="R514" s="14"/>
      <c r="S514" s="14"/>
      <c r="T514" s="14"/>
      <c r="U514" s="14"/>
      <c r="V514" s="14"/>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c r="CH514" s="14"/>
      <c r="CI514" s="14"/>
      <c r="CJ514" s="14"/>
      <c r="CK514" s="14"/>
      <c r="CL514" s="14"/>
      <c r="CM514" s="14"/>
      <c r="CN514" s="14"/>
      <c r="CO514" s="14"/>
      <c r="CP514" s="14"/>
      <c r="CQ514" s="14"/>
      <c r="CR514" s="14"/>
      <c r="CS514" s="14"/>
      <c r="CT514" s="14"/>
      <c r="CU514" s="14"/>
      <c r="CV514" s="14"/>
      <c r="CW514" s="14"/>
      <c r="CX514" s="14"/>
      <c r="CY514" s="14"/>
      <c r="CZ514" s="14"/>
      <c r="DA514" s="14"/>
      <c r="DB514" s="14"/>
      <c r="DC514" s="14"/>
      <c r="DD514" s="14"/>
      <c r="DE514" s="14"/>
      <c r="DF514" s="14"/>
      <c r="DG514" s="14"/>
      <c r="DH514" s="14"/>
      <c r="DI514" s="14"/>
      <c r="DJ514" s="14"/>
      <c r="DK514" s="14"/>
      <c r="DL514" s="14"/>
      <c r="DM514" s="14"/>
      <c r="DN514" s="14"/>
      <c r="DO514" s="14"/>
      <c r="DP514" s="14"/>
      <c r="DQ514" s="14"/>
      <c r="DR514" s="14"/>
      <c r="DS514" s="14"/>
      <c r="DT514" s="14"/>
      <c r="DU514" s="14"/>
      <c r="DV514" s="14"/>
    </row>
    <row r="515" spans="3:126" s="5" customFormat="1" x14ac:dyDescent="0.3">
      <c r="C515" s="6"/>
      <c r="D515" s="7"/>
      <c r="E515" s="8"/>
      <c r="F515" s="9"/>
      <c r="G515" s="10"/>
      <c r="H515" s="10"/>
      <c r="I515" s="10"/>
      <c r="J515" s="10"/>
      <c r="L515" s="10"/>
      <c r="M515" s="12"/>
      <c r="N515" s="13"/>
      <c r="O515" s="14"/>
      <c r="P515" s="14"/>
      <c r="Q515" s="14"/>
      <c r="R515" s="14"/>
      <c r="S515" s="14"/>
      <c r="T515" s="14"/>
      <c r="U515" s="14"/>
      <c r="V515" s="14"/>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c r="CH515" s="14"/>
      <c r="CI515" s="14"/>
      <c r="CJ515" s="14"/>
      <c r="CK515" s="14"/>
      <c r="CL515" s="14"/>
      <c r="CM515" s="14"/>
      <c r="CN515" s="14"/>
      <c r="CO515" s="14"/>
      <c r="CP515" s="14"/>
      <c r="CQ515" s="14"/>
      <c r="CR515" s="14"/>
      <c r="CS515" s="14"/>
      <c r="CT515" s="14"/>
      <c r="CU515" s="14"/>
      <c r="CV515" s="14"/>
      <c r="CW515" s="14"/>
      <c r="CX515" s="14"/>
      <c r="CY515" s="14"/>
      <c r="CZ515" s="14"/>
      <c r="DA515" s="14"/>
      <c r="DB515" s="14"/>
      <c r="DC515" s="14"/>
      <c r="DD515" s="14"/>
      <c r="DE515" s="14"/>
      <c r="DF515" s="14"/>
      <c r="DG515" s="14"/>
      <c r="DH515" s="14"/>
      <c r="DI515" s="14"/>
      <c r="DJ515" s="14"/>
      <c r="DK515" s="14"/>
      <c r="DL515" s="14"/>
      <c r="DM515" s="14"/>
      <c r="DN515" s="14"/>
      <c r="DO515" s="14"/>
      <c r="DP515" s="14"/>
      <c r="DQ515" s="14"/>
      <c r="DR515" s="14"/>
      <c r="DS515" s="14"/>
      <c r="DT515" s="14"/>
      <c r="DU515" s="14"/>
      <c r="DV515" s="14"/>
    </row>
    <row r="516" spans="3:126" s="5" customFormat="1" x14ac:dyDescent="0.3">
      <c r="C516" s="6"/>
      <c r="D516" s="7"/>
      <c r="E516" s="8"/>
      <c r="F516" s="9"/>
      <c r="G516" s="10"/>
      <c r="H516" s="10"/>
      <c r="I516" s="10"/>
      <c r="J516" s="10"/>
      <c r="L516" s="10"/>
      <c r="M516" s="12"/>
      <c r="N516" s="13"/>
      <c r="O516" s="14"/>
      <c r="P516" s="14"/>
      <c r="Q516" s="14"/>
      <c r="R516" s="14"/>
      <c r="S516" s="14"/>
      <c r="T516" s="14"/>
      <c r="U516" s="14"/>
      <c r="V516" s="14"/>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c r="CH516" s="14"/>
      <c r="CI516" s="14"/>
      <c r="CJ516" s="14"/>
      <c r="CK516" s="14"/>
      <c r="CL516" s="14"/>
      <c r="CM516" s="14"/>
      <c r="CN516" s="14"/>
      <c r="CO516" s="14"/>
      <c r="CP516" s="14"/>
      <c r="CQ516" s="14"/>
      <c r="CR516" s="14"/>
      <c r="CS516" s="14"/>
      <c r="CT516" s="14"/>
      <c r="CU516" s="14"/>
      <c r="CV516" s="14"/>
      <c r="CW516" s="14"/>
      <c r="CX516" s="14"/>
      <c r="CY516" s="14"/>
      <c r="CZ516" s="14"/>
      <c r="DA516" s="14"/>
      <c r="DB516" s="14"/>
      <c r="DC516" s="14"/>
      <c r="DD516" s="14"/>
      <c r="DE516" s="14"/>
      <c r="DF516" s="14"/>
      <c r="DG516" s="14"/>
      <c r="DH516" s="14"/>
      <c r="DI516" s="14"/>
      <c r="DJ516" s="14"/>
      <c r="DK516" s="14"/>
      <c r="DL516" s="14"/>
      <c r="DM516" s="14"/>
      <c r="DN516" s="14"/>
      <c r="DO516" s="14"/>
      <c r="DP516" s="14"/>
      <c r="DQ516" s="14"/>
      <c r="DR516" s="14"/>
      <c r="DS516" s="14"/>
      <c r="DT516" s="14"/>
      <c r="DU516" s="14"/>
      <c r="DV516" s="14"/>
    </row>
    <row r="517" spans="3:126" s="5" customFormat="1" x14ac:dyDescent="0.3">
      <c r="C517" s="6"/>
      <c r="D517" s="7"/>
      <c r="E517" s="8"/>
      <c r="F517" s="9"/>
      <c r="G517" s="10"/>
      <c r="H517" s="10"/>
      <c r="I517" s="10"/>
      <c r="J517" s="10"/>
      <c r="L517" s="10"/>
      <c r="M517" s="12"/>
      <c r="N517" s="13"/>
      <c r="O517" s="14"/>
      <c r="P517" s="14"/>
      <c r="Q517" s="14"/>
      <c r="R517" s="14"/>
      <c r="S517" s="14"/>
      <c r="T517" s="14"/>
      <c r="U517" s="14"/>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c r="CH517" s="14"/>
      <c r="CI517" s="14"/>
      <c r="CJ517" s="14"/>
      <c r="CK517" s="14"/>
      <c r="CL517" s="14"/>
      <c r="CM517" s="14"/>
      <c r="CN517" s="14"/>
      <c r="CO517" s="14"/>
      <c r="CP517" s="14"/>
      <c r="CQ517" s="14"/>
      <c r="CR517" s="14"/>
      <c r="CS517" s="14"/>
      <c r="CT517" s="14"/>
      <c r="CU517" s="14"/>
      <c r="CV517" s="14"/>
      <c r="CW517" s="14"/>
      <c r="CX517" s="14"/>
      <c r="CY517" s="14"/>
      <c r="CZ517" s="14"/>
      <c r="DA517" s="14"/>
      <c r="DB517" s="14"/>
      <c r="DC517" s="14"/>
      <c r="DD517" s="14"/>
      <c r="DE517" s="14"/>
      <c r="DF517" s="14"/>
      <c r="DG517" s="14"/>
      <c r="DH517" s="14"/>
      <c r="DI517" s="14"/>
      <c r="DJ517" s="14"/>
      <c r="DK517" s="14"/>
      <c r="DL517" s="14"/>
      <c r="DM517" s="14"/>
      <c r="DN517" s="14"/>
      <c r="DO517" s="14"/>
      <c r="DP517" s="14"/>
      <c r="DQ517" s="14"/>
      <c r="DR517" s="14"/>
      <c r="DS517" s="14"/>
      <c r="DT517" s="14"/>
      <c r="DU517" s="14"/>
      <c r="DV517" s="14"/>
    </row>
    <row r="518" spans="3:126" s="5" customFormat="1" x14ac:dyDescent="0.3">
      <c r="C518" s="6"/>
      <c r="D518" s="7"/>
      <c r="E518" s="8"/>
      <c r="F518" s="9"/>
      <c r="G518" s="10"/>
      <c r="H518" s="10"/>
      <c r="I518" s="10"/>
      <c r="J518" s="10"/>
      <c r="L518" s="10"/>
      <c r="M518" s="12"/>
      <c r="N518" s="13"/>
      <c r="O518" s="14"/>
      <c r="P518" s="14"/>
      <c r="Q518" s="14"/>
      <c r="R518" s="14"/>
      <c r="S518" s="14"/>
      <c r="T518" s="14"/>
      <c r="U518" s="14"/>
      <c r="V518" s="14"/>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c r="CH518" s="14"/>
      <c r="CI518" s="14"/>
      <c r="CJ518" s="14"/>
      <c r="CK518" s="14"/>
      <c r="CL518" s="14"/>
      <c r="CM518" s="14"/>
      <c r="CN518" s="14"/>
      <c r="CO518" s="14"/>
      <c r="CP518" s="14"/>
      <c r="CQ518" s="14"/>
      <c r="CR518" s="14"/>
      <c r="CS518" s="14"/>
      <c r="CT518" s="14"/>
      <c r="CU518" s="14"/>
      <c r="CV518" s="14"/>
      <c r="CW518" s="14"/>
      <c r="CX518" s="14"/>
      <c r="CY518" s="14"/>
      <c r="CZ518" s="14"/>
      <c r="DA518" s="14"/>
      <c r="DB518" s="14"/>
      <c r="DC518" s="14"/>
      <c r="DD518" s="14"/>
      <c r="DE518" s="14"/>
      <c r="DF518" s="14"/>
      <c r="DG518" s="14"/>
      <c r="DH518" s="14"/>
      <c r="DI518" s="14"/>
      <c r="DJ518" s="14"/>
      <c r="DK518" s="14"/>
      <c r="DL518" s="14"/>
      <c r="DM518" s="14"/>
      <c r="DN518" s="14"/>
      <c r="DO518" s="14"/>
      <c r="DP518" s="14"/>
      <c r="DQ518" s="14"/>
      <c r="DR518" s="14"/>
      <c r="DS518" s="14"/>
      <c r="DT518" s="14"/>
      <c r="DU518" s="14"/>
      <c r="DV518" s="14"/>
    </row>
    <row r="519" spans="3:126" s="5" customFormat="1" x14ac:dyDescent="0.3">
      <c r="C519" s="6"/>
      <c r="D519" s="7"/>
      <c r="E519" s="8"/>
      <c r="F519" s="9"/>
      <c r="G519" s="10"/>
      <c r="H519" s="10"/>
      <c r="I519" s="10"/>
      <c r="J519" s="10"/>
      <c r="L519" s="10"/>
      <c r="M519" s="12"/>
      <c r="N519" s="13"/>
      <c r="O519" s="14"/>
      <c r="P519" s="14"/>
      <c r="Q519" s="14"/>
      <c r="R519" s="14"/>
      <c r="S519" s="14"/>
      <c r="T519" s="14"/>
      <c r="U519" s="14"/>
      <c r="V519" s="14"/>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c r="CH519" s="14"/>
      <c r="CI519" s="14"/>
      <c r="CJ519" s="14"/>
      <c r="CK519" s="14"/>
      <c r="CL519" s="14"/>
      <c r="CM519" s="14"/>
      <c r="CN519" s="14"/>
      <c r="CO519" s="14"/>
      <c r="CP519" s="14"/>
      <c r="CQ519" s="14"/>
      <c r="CR519" s="14"/>
      <c r="CS519" s="14"/>
      <c r="CT519" s="14"/>
      <c r="CU519" s="14"/>
      <c r="CV519" s="14"/>
      <c r="CW519" s="14"/>
      <c r="CX519" s="14"/>
      <c r="CY519" s="14"/>
      <c r="CZ519" s="14"/>
      <c r="DA519" s="14"/>
      <c r="DB519" s="14"/>
      <c r="DC519" s="14"/>
      <c r="DD519" s="14"/>
      <c r="DE519" s="14"/>
      <c r="DF519" s="14"/>
      <c r="DG519" s="14"/>
      <c r="DH519" s="14"/>
      <c r="DI519" s="14"/>
      <c r="DJ519" s="14"/>
      <c r="DK519" s="14"/>
      <c r="DL519" s="14"/>
      <c r="DM519" s="14"/>
      <c r="DN519" s="14"/>
      <c r="DO519" s="14"/>
      <c r="DP519" s="14"/>
      <c r="DQ519" s="14"/>
      <c r="DR519" s="14"/>
      <c r="DS519" s="14"/>
      <c r="DT519" s="14"/>
      <c r="DU519" s="14"/>
      <c r="DV519" s="14"/>
    </row>
    <row r="520" spans="3:126" s="5" customFormat="1" x14ac:dyDescent="0.3">
      <c r="C520" s="6"/>
      <c r="D520" s="7"/>
      <c r="E520" s="8"/>
      <c r="F520" s="9"/>
      <c r="G520" s="10"/>
      <c r="H520" s="10"/>
      <c r="I520" s="10"/>
      <c r="J520" s="10"/>
      <c r="L520" s="10"/>
      <c r="M520" s="12"/>
      <c r="N520" s="13"/>
      <c r="O520" s="14"/>
      <c r="P520" s="14"/>
      <c r="Q520" s="14"/>
      <c r="R520" s="14"/>
      <c r="S520" s="14"/>
      <c r="T520" s="14"/>
      <c r="U520" s="14"/>
      <c r="V520" s="14"/>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c r="CH520" s="14"/>
      <c r="CI520" s="14"/>
      <c r="CJ520" s="14"/>
      <c r="CK520" s="14"/>
      <c r="CL520" s="14"/>
      <c r="CM520" s="14"/>
      <c r="CN520" s="14"/>
      <c r="CO520" s="14"/>
      <c r="CP520" s="14"/>
      <c r="CQ520" s="14"/>
      <c r="CR520" s="14"/>
      <c r="CS520" s="14"/>
      <c r="CT520" s="14"/>
      <c r="CU520" s="14"/>
      <c r="CV520" s="14"/>
      <c r="CW520" s="14"/>
      <c r="CX520" s="14"/>
      <c r="CY520" s="14"/>
      <c r="CZ520" s="14"/>
      <c r="DA520" s="14"/>
      <c r="DB520" s="14"/>
      <c r="DC520" s="14"/>
      <c r="DD520" s="14"/>
      <c r="DE520" s="14"/>
      <c r="DF520" s="14"/>
      <c r="DG520" s="14"/>
      <c r="DH520" s="14"/>
      <c r="DI520" s="14"/>
      <c r="DJ520" s="14"/>
      <c r="DK520" s="14"/>
      <c r="DL520" s="14"/>
      <c r="DM520" s="14"/>
      <c r="DN520" s="14"/>
      <c r="DO520" s="14"/>
      <c r="DP520" s="14"/>
      <c r="DQ520" s="14"/>
      <c r="DR520" s="14"/>
      <c r="DS520" s="14"/>
      <c r="DT520" s="14"/>
      <c r="DU520" s="14"/>
      <c r="DV520" s="14"/>
    </row>
    <row r="521" spans="3:126" s="5" customFormat="1" x14ac:dyDescent="0.3">
      <c r="C521" s="6"/>
      <c r="D521" s="7"/>
      <c r="E521" s="8"/>
      <c r="F521" s="9"/>
      <c r="G521" s="10"/>
      <c r="H521" s="10"/>
      <c r="I521" s="10"/>
      <c r="J521" s="10"/>
      <c r="L521" s="10"/>
      <c r="M521" s="12"/>
      <c r="N521" s="13"/>
      <c r="O521" s="14"/>
      <c r="P521" s="14"/>
      <c r="Q521" s="14"/>
      <c r="R521" s="14"/>
      <c r="S521" s="14"/>
      <c r="T521" s="14"/>
      <c r="U521" s="14"/>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c r="CH521" s="14"/>
      <c r="CI521" s="14"/>
      <c r="CJ521" s="14"/>
      <c r="CK521" s="14"/>
      <c r="CL521" s="14"/>
      <c r="CM521" s="14"/>
      <c r="CN521" s="14"/>
      <c r="CO521" s="14"/>
      <c r="CP521" s="14"/>
      <c r="CQ521" s="14"/>
      <c r="CR521" s="14"/>
      <c r="CS521" s="14"/>
      <c r="CT521" s="14"/>
      <c r="CU521" s="14"/>
      <c r="CV521" s="14"/>
      <c r="CW521" s="14"/>
      <c r="CX521" s="14"/>
      <c r="CY521" s="14"/>
      <c r="CZ521" s="14"/>
      <c r="DA521" s="14"/>
      <c r="DB521" s="14"/>
      <c r="DC521" s="14"/>
      <c r="DD521" s="14"/>
      <c r="DE521" s="14"/>
      <c r="DF521" s="14"/>
      <c r="DG521" s="14"/>
      <c r="DH521" s="14"/>
      <c r="DI521" s="14"/>
      <c r="DJ521" s="14"/>
      <c r="DK521" s="14"/>
      <c r="DL521" s="14"/>
      <c r="DM521" s="14"/>
      <c r="DN521" s="14"/>
      <c r="DO521" s="14"/>
      <c r="DP521" s="14"/>
      <c r="DQ521" s="14"/>
      <c r="DR521" s="14"/>
      <c r="DS521" s="14"/>
      <c r="DT521" s="14"/>
      <c r="DU521" s="14"/>
      <c r="DV521" s="14"/>
    </row>
    <row r="522" spans="3:126" s="5" customFormat="1" x14ac:dyDescent="0.3">
      <c r="C522" s="6"/>
      <c r="D522" s="7"/>
      <c r="E522" s="8"/>
      <c r="F522" s="9"/>
      <c r="G522" s="10"/>
      <c r="H522" s="10"/>
      <c r="I522" s="10"/>
      <c r="J522" s="10"/>
      <c r="L522" s="10"/>
      <c r="M522" s="12"/>
      <c r="N522" s="13"/>
      <c r="O522" s="14"/>
      <c r="P522" s="14"/>
      <c r="Q522" s="14"/>
      <c r="R522" s="14"/>
      <c r="S522" s="14"/>
      <c r="T522" s="14"/>
      <c r="U522" s="14"/>
      <c r="V522" s="14"/>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c r="CH522" s="14"/>
      <c r="CI522" s="14"/>
      <c r="CJ522" s="14"/>
      <c r="CK522" s="14"/>
      <c r="CL522" s="14"/>
      <c r="CM522" s="14"/>
      <c r="CN522" s="14"/>
      <c r="CO522" s="14"/>
      <c r="CP522" s="14"/>
      <c r="CQ522" s="14"/>
      <c r="CR522" s="14"/>
      <c r="CS522" s="14"/>
      <c r="CT522" s="14"/>
      <c r="CU522" s="14"/>
      <c r="CV522" s="14"/>
      <c r="CW522" s="14"/>
      <c r="CX522" s="14"/>
      <c r="CY522" s="14"/>
      <c r="CZ522" s="14"/>
      <c r="DA522" s="14"/>
      <c r="DB522" s="14"/>
      <c r="DC522" s="14"/>
      <c r="DD522" s="14"/>
      <c r="DE522" s="14"/>
      <c r="DF522" s="14"/>
      <c r="DG522" s="14"/>
      <c r="DH522" s="14"/>
      <c r="DI522" s="14"/>
      <c r="DJ522" s="14"/>
      <c r="DK522" s="14"/>
      <c r="DL522" s="14"/>
      <c r="DM522" s="14"/>
      <c r="DN522" s="14"/>
      <c r="DO522" s="14"/>
      <c r="DP522" s="14"/>
      <c r="DQ522" s="14"/>
      <c r="DR522" s="14"/>
      <c r="DS522" s="14"/>
      <c r="DT522" s="14"/>
      <c r="DU522" s="14"/>
      <c r="DV522" s="14"/>
    </row>
    <row r="523" spans="3:126" s="5" customFormat="1" x14ac:dyDescent="0.3">
      <c r="C523" s="6"/>
      <c r="D523" s="7"/>
      <c r="E523" s="8"/>
      <c r="F523" s="9"/>
      <c r="G523" s="10"/>
      <c r="H523" s="10"/>
      <c r="I523" s="10"/>
      <c r="J523" s="10"/>
      <c r="L523" s="10"/>
      <c r="M523" s="12"/>
      <c r="N523" s="13"/>
      <c r="O523" s="14"/>
      <c r="P523" s="14"/>
      <c r="Q523" s="14"/>
      <c r="R523" s="14"/>
      <c r="S523" s="14"/>
      <c r="T523" s="14"/>
      <c r="U523" s="14"/>
      <c r="V523" s="14"/>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c r="CH523" s="14"/>
      <c r="CI523" s="14"/>
      <c r="CJ523" s="14"/>
      <c r="CK523" s="14"/>
      <c r="CL523" s="14"/>
      <c r="CM523" s="14"/>
      <c r="CN523" s="14"/>
      <c r="CO523" s="14"/>
      <c r="CP523" s="14"/>
      <c r="CQ523" s="14"/>
      <c r="CR523" s="14"/>
      <c r="CS523" s="14"/>
      <c r="CT523" s="14"/>
      <c r="CU523" s="14"/>
      <c r="CV523" s="14"/>
      <c r="CW523" s="14"/>
      <c r="CX523" s="14"/>
      <c r="CY523" s="14"/>
      <c r="CZ523" s="14"/>
      <c r="DA523" s="14"/>
      <c r="DB523" s="14"/>
      <c r="DC523" s="14"/>
      <c r="DD523" s="14"/>
      <c r="DE523" s="14"/>
      <c r="DF523" s="14"/>
      <c r="DG523" s="14"/>
      <c r="DH523" s="14"/>
      <c r="DI523" s="14"/>
      <c r="DJ523" s="14"/>
      <c r="DK523" s="14"/>
      <c r="DL523" s="14"/>
      <c r="DM523" s="14"/>
      <c r="DN523" s="14"/>
      <c r="DO523" s="14"/>
      <c r="DP523" s="14"/>
      <c r="DQ523" s="14"/>
      <c r="DR523" s="14"/>
      <c r="DS523" s="14"/>
      <c r="DT523" s="14"/>
      <c r="DU523" s="14"/>
      <c r="DV523" s="14"/>
    </row>
    <row r="524" spans="3:126" s="5" customFormat="1" x14ac:dyDescent="0.3">
      <c r="C524" s="6"/>
      <c r="D524" s="7"/>
      <c r="E524" s="8"/>
      <c r="F524" s="9"/>
      <c r="G524" s="10"/>
      <c r="H524" s="10"/>
      <c r="I524" s="10"/>
      <c r="J524" s="10"/>
      <c r="L524" s="10"/>
      <c r="M524" s="12"/>
      <c r="N524" s="13"/>
      <c r="O524" s="14"/>
      <c r="P524" s="14"/>
      <c r="Q524" s="14"/>
      <c r="R524" s="14"/>
      <c r="S524" s="14"/>
      <c r="T524" s="14"/>
      <c r="U524" s="14"/>
      <c r="V524" s="14"/>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c r="BB524" s="14"/>
      <c r="BC524" s="14"/>
      <c r="BD524" s="14"/>
      <c r="BE524" s="14"/>
      <c r="BF524" s="14"/>
      <c r="BG524" s="14"/>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c r="CH524" s="14"/>
      <c r="CI524" s="14"/>
      <c r="CJ524" s="14"/>
      <c r="CK524" s="14"/>
      <c r="CL524" s="14"/>
      <c r="CM524" s="14"/>
      <c r="CN524" s="14"/>
      <c r="CO524" s="14"/>
      <c r="CP524" s="14"/>
      <c r="CQ524" s="14"/>
      <c r="CR524" s="14"/>
      <c r="CS524" s="14"/>
      <c r="CT524" s="14"/>
      <c r="CU524" s="14"/>
      <c r="CV524" s="14"/>
      <c r="CW524" s="14"/>
      <c r="CX524" s="14"/>
      <c r="CY524" s="14"/>
      <c r="CZ524" s="14"/>
      <c r="DA524" s="14"/>
      <c r="DB524" s="14"/>
      <c r="DC524" s="14"/>
      <c r="DD524" s="14"/>
      <c r="DE524" s="14"/>
      <c r="DF524" s="14"/>
      <c r="DG524" s="14"/>
      <c r="DH524" s="14"/>
      <c r="DI524" s="14"/>
      <c r="DJ524" s="14"/>
      <c r="DK524" s="14"/>
      <c r="DL524" s="14"/>
      <c r="DM524" s="14"/>
      <c r="DN524" s="14"/>
      <c r="DO524" s="14"/>
      <c r="DP524" s="14"/>
      <c r="DQ524" s="14"/>
      <c r="DR524" s="14"/>
      <c r="DS524" s="14"/>
      <c r="DT524" s="14"/>
      <c r="DU524" s="14"/>
      <c r="DV524" s="14"/>
    </row>
    <row r="525" spans="3:126" s="5" customFormat="1" x14ac:dyDescent="0.3">
      <c r="C525" s="6"/>
      <c r="D525" s="7"/>
      <c r="E525" s="8"/>
      <c r="F525" s="9"/>
      <c r="G525" s="10"/>
      <c r="H525" s="10"/>
      <c r="I525" s="10"/>
      <c r="J525" s="10"/>
      <c r="L525" s="10"/>
      <c r="M525" s="12"/>
      <c r="N525" s="13"/>
      <c r="O525" s="14"/>
      <c r="P525" s="14"/>
      <c r="Q525" s="14"/>
      <c r="R525" s="14"/>
      <c r="S525" s="14"/>
      <c r="T525" s="14"/>
      <c r="U525" s="14"/>
      <c r="V525" s="14"/>
      <c r="W525" s="14"/>
      <c r="X525" s="14"/>
      <c r="Y525" s="14"/>
      <c r="Z525" s="14"/>
      <c r="AA525" s="14"/>
      <c r="AB525" s="14"/>
      <c r="AC525" s="14"/>
      <c r="AD525" s="14"/>
      <c r="AE525" s="14"/>
      <c r="AF525" s="14"/>
      <c r="AG525" s="14"/>
      <c r="AH525" s="14"/>
      <c r="AI525" s="14"/>
      <c r="AJ525" s="14"/>
      <c r="AK525" s="14"/>
      <c r="AL525" s="14"/>
      <c r="AM525" s="14"/>
      <c r="AN525" s="14"/>
      <c r="AO525" s="14"/>
      <c r="AP525" s="14"/>
      <c r="AQ525" s="14"/>
      <c r="AR525" s="14"/>
      <c r="AS525" s="14"/>
      <c r="AT525" s="14"/>
      <c r="AU525" s="14"/>
      <c r="AV525" s="14"/>
      <c r="AW525" s="14"/>
      <c r="AX525" s="14"/>
      <c r="AY525" s="14"/>
      <c r="AZ525" s="14"/>
      <c r="BA525" s="14"/>
      <c r="BB525" s="14"/>
      <c r="BC525" s="14"/>
      <c r="BD525" s="14"/>
      <c r="BE525" s="14"/>
      <c r="BF525" s="14"/>
      <c r="BG525" s="14"/>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c r="CH525" s="14"/>
      <c r="CI525" s="14"/>
      <c r="CJ525" s="14"/>
      <c r="CK525" s="14"/>
      <c r="CL525" s="14"/>
      <c r="CM525" s="14"/>
      <c r="CN525" s="14"/>
      <c r="CO525" s="14"/>
      <c r="CP525" s="14"/>
      <c r="CQ525" s="14"/>
      <c r="CR525" s="14"/>
      <c r="CS525" s="14"/>
      <c r="CT525" s="14"/>
      <c r="CU525" s="14"/>
      <c r="CV525" s="14"/>
      <c r="CW525" s="14"/>
      <c r="CX525" s="14"/>
      <c r="CY525" s="14"/>
      <c r="CZ525" s="14"/>
      <c r="DA525" s="14"/>
      <c r="DB525" s="14"/>
      <c r="DC525" s="14"/>
      <c r="DD525" s="14"/>
      <c r="DE525" s="14"/>
      <c r="DF525" s="14"/>
      <c r="DG525" s="14"/>
      <c r="DH525" s="14"/>
      <c r="DI525" s="14"/>
      <c r="DJ525" s="14"/>
      <c r="DK525" s="14"/>
      <c r="DL525" s="14"/>
      <c r="DM525" s="14"/>
      <c r="DN525" s="14"/>
      <c r="DO525" s="14"/>
      <c r="DP525" s="14"/>
      <c r="DQ525" s="14"/>
      <c r="DR525" s="14"/>
      <c r="DS525" s="14"/>
      <c r="DT525" s="14"/>
      <c r="DU525" s="14"/>
      <c r="DV525" s="14"/>
    </row>
    <row r="526" spans="3:126" s="5" customFormat="1" x14ac:dyDescent="0.3">
      <c r="C526" s="6"/>
      <c r="D526" s="7"/>
      <c r="E526" s="8"/>
      <c r="F526" s="9"/>
      <c r="G526" s="10"/>
      <c r="H526" s="10"/>
      <c r="I526" s="10"/>
      <c r="J526" s="10"/>
      <c r="L526" s="10"/>
      <c r="M526" s="12"/>
      <c r="N526" s="13"/>
      <c r="O526" s="14"/>
      <c r="P526" s="14"/>
      <c r="Q526" s="14"/>
      <c r="R526" s="14"/>
      <c r="S526" s="14"/>
      <c r="T526" s="14"/>
      <c r="U526" s="14"/>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4"/>
      <c r="AY526" s="14"/>
      <c r="AZ526" s="14"/>
      <c r="BA526" s="14"/>
      <c r="BB526" s="14"/>
      <c r="BC526" s="14"/>
      <c r="BD526" s="14"/>
      <c r="BE526" s="14"/>
      <c r="BF526" s="14"/>
      <c r="BG526" s="14"/>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c r="CH526" s="14"/>
      <c r="CI526" s="14"/>
      <c r="CJ526" s="14"/>
      <c r="CK526" s="14"/>
      <c r="CL526" s="14"/>
      <c r="CM526" s="14"/>
      <c r="CN526" s="14"/>
      <c r="CO526" s="14"/>
      <c r="CP526" s="14"/>
      <c r="CQ526" s="14"/>
      <c r="CR526" s="14"/>
      <c r="CS526" s="14"/>
      <c r="CT526" s="14"/>
      <c r="CU526" s="14"/>
      <c r="CV526" s="14"/>
      <c r="CW526" s="14"/>
      <c r="CX526" s="14"/>
      <c r="CY526" s="14"/>
      <c r="CZ526" s="14"/>
      <c r="DA526" s="14"/>
      <c r="DB526" s="14"/>
      <c r="DC526" s="14"/>
      <c r="DD526" s="14"/>
      <c r="DE526" s="14"/>
      <c r="DF526" s="14"/>
      <c r="DG526" s="14"/>
      <c r="DH526" s="14"/>
      <c r="DI526" s="14"/>
      <c r="DJ526" s="14"/>
      <c r="DK526" s="14"/>
      <c r="DL526" s="14"/>
      <c r="DM526" s="14"/>
      <c r="DN526" s="14"/>
      <c r="DO526" s="14"/>
      <c r="DP526" s="14"/>
      <c r="DQ526" s="14"/>
      <c r="DR526" s="14"/>
      <c r="DS526" s="14"/>
      <c r="DT526" s="14"/>
      <c r="DU526" s="14"/>
      <c r="DV526" s="14"/>
    </row>
    <row r="527" spans="3:126" s="5" customFormat="1" x14ac:dyDescent="0.3">
      <c r="C527" s="6"/>
      <c r="D527" s="7"/>
      <c r="E527" s="8"/>
      <c r="F527" s="9"/>
      <c r="G527" s="10"/>
      <c r="H527" s="10"/>
      <c r="I527" s="10"/>
      <c r="J527" s="10"/>
      <c r="L527" s="10"/>
      <c r="M527" s="12"/>
      <c r="N527" s="13"/>
      <c r="O527" s="14"/>
      <c r="P527" s="14"/>
      <c r="Q527" s="14"/>
      <c r="R527" s="14"/>
      <c r="S527" s="14"/>
      <c r="T527" s="14"/>
      <c r="U527" s="14"/>
      <c r="V527" s="14"/>
      <c r="W527" s="14"/>
      <c r="X527" s="14"/>
      <c r="Y527" s="14"/>
      <c r="Z527" s="14"/>
      <c r="AA527" s="14"/>
      <c r="AB527" s="14"/>
      <c r="AC527" s="14"/>
      <c r="AD527" s="14"/>
      <c r="AE527" s="14"/>
      <c r="AF527" s="14"/>
      <c r="AG527" s="14"/>
      <c r="AH527" s="14"/>
      <c r="AI527" s="14"/>
      <c r="AJ527" s="14"/>
      <c r="AK527" s="14"/>
      <c r="AL527" s="14"/>
      <c r="AM527" s="14"/>
      <c r="AN527" s="14"/>
      <c r="AO527" s="14"/>
      <c r="AP527" s="14"/>
      <c r="AQ527" s="14"/>
      <c r="AR527" s="14"/>
      <c r="AS527" s="14"/>
      <c r="AT527" s="14"/>
      <c r="AU527" s="14"/>
      <c r="AV527" s="14"/>
      <c r="AW527" s="14"/>
      <c r="AX527" s="14"/>
      <c r="AY527" s="14"/>
      <c r="AZ527" s="14"/>
      <c r="BA527" s="14"/>
      <c r="BB527" s="14"/>
      <c r="BC527" s="14"/>
      <c r="BD527" s="14"/>
      <c r="BE527" s="14"/>
      <c r="BF527" s="14"/>
      <c r="BG527" s="14"/>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c r="CH527" s="14"/>
      <c r="CI527" s="14"/>
      <c r="CJ527" s="14"/>
      <c r="CK527" s="14"/>
      <c r="CL527" s="14"/>
      <c r="CM527" s="14"/>
      <c r="CN527" s="14"/>
      <c r="CO527" s="14"/>
      <c r="CP527" s="14"/>
      <c r="CQ527" s="14"/>
      <c r="CR527" s="14"/>
      <c r="CS527" s="14"/>
      <c r="CT527" s="14"/>
      <c r="CU527" s="14"/>
      <c r="CV527" s="14"/>
      <c r="CW527" s="14"/>
      <c r="CX527" s="14"/>
      <c r="CY527" s="14"/>
      <c r="CZ527" s="14"/>
      <c r="DA527" s="14"/>
      <c r="DB527" s="14"/>
      <c r="DC527" s="14"/>
      <c r="DD527" s="14"/>
      <c r="DE527" s="14"/>
      <c r="DF527" s="14"/>
      <c r="DG527" s="14"/>
      <c r="DH527" s="14"/>
      <c r="DI527" s="14"/>
      <c r="DJ527" s="14"/>
      <c r="DK527" s="14"/>
      <c r="DL527" s="14"/>
      <c r="DM527" s="14"/>
      <c r="DN527" s="14"/>
      <c r="DO527" s="14"/>
      <c r="DP527" s="14"/>
      <c r="DQ527" s="14"/>
      <c r="DR527" s="14"/>
      <c r="DS527" s="14"/>
      <c r="DT527" s="14"/>
      <c r="DU527" s="14"/>
      <c r="DV527" s="14"/>
    </row>
    <row r="528" spans="3:126" s="5" customFormat="1" x14ac:dyDescent="0.3">
      <c r="C528" s="6"/>
      <c r="D528" s="7"/>
      <c r="E528" s="8"/>
      <c r="F528" s="9"/>
      <c r="G528" s="10"/>
      <c r="H528" s="10"/>
      <c r="I528" s="10"/>
      <c r="J528" s="10"/>
      <c r="L528" s="10"/>
      <c r="M528" s="12"/>
      <c r="N528" s="13"/>
      <c r="O528" s="14"/>
      <c r="P528" s="14"/>
      <c r="Q528" s="14"/>
      <c r="R528" s="14"/>
      <c r="S528" s="14"/>
      <c r="T528" s="14"/>
      <c r="U528" s="14"/>
      <c r="V528" s="14"/>
      <c r="W528" s="14"/>
      <c r="X528" s="14"/>
      <c r="Y528" s="14"/>
      <c r="Z528" s="14"/>
      <c r="AA528" s="14"/>
      <c r="AB528" s="14"/>
      <c r="AC528" s="14"/>
      <c r="AD528" s="14"/>
      <c r="AE528" s="14"/>
      <c r="AF528" s="14"/>
      <c r="AG528" s="14"/>
      <c r="AH528" s="14"/>
      <c r="AI528" s="14"/>
      <c r="AJ528" s="14"/>
      <c r="AK528" s="14"/>
      <c r="AL528" s="14"/>
      <c r="AM528" s="14"/>
      <c r="AN528" s="14"/>
      <c r="AO528" s="14"/>
      <c r="AP528" s="14"/>
      <c r="AQ528" s="14"/>
      <c r="AR528" s="14"/>
      <c r="AS528" s="14"/>
      <c r="AT528" s="14"/>
      <c r="AU528" s="14"/>
      <c r="AV528" s="14"/>
      <c r="AW528" s="14"/>
      <c r="AX528" s="14"/>
      <c r="AY528" s="14"/>
      <c r="AZ528" s="14"/>
      <c r="BA528" s="14"/>
      <c r="BB528" s="14"/>
      <c r="BC528" s="14"/>
      <c r="BD528" s="14"/>
      <c r="BE528" s="14"/>
      <c r="BF528" s="14"/>
      <c r="BG528" s="14"/>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c r="CH528" s="14"/>
      <c r="CI528" s="14"/>
      <c r="CJ528" s="14"/>
      <c r="CK528" s="14"/>
      <c r="CL528" s="14"/>
      <c r="CM528" s="14"/>
      <c r="CN528" s="14"/>
      <c r="CO528" s="14"/>
      <c r="CP528" s="14"/>
      <c r="CQ528" s="14"/>
      <c r="CR528" s="14"/>
      <c r="CS528" s="14"/>
      <c r="CT528" s="14"/>
      <c r="CU528" s="14"/>
      <c r="CV528" s="14"/>
      <c r="CW528" s="14"/>
      <c r="CX528" s="14"/>
      <c r="CY528" s="14"/>
      <c r="CZ528" s="14"/>
      <c r="DA528" s="14"/>
      <c r="DB528" s="14"/>
      <c r="DC528" s="14"/>
      <c r="DD528" s="14"/>
      <c r="DE528" s="14"/>
      <c r="DF528" s="14"/>
      <c r="DG528" s="14"/>
      <c r="DH528" s="14"/>
      <c r="DI528" s="14"/>
      <c r="DJ528" s="14"/>
      <c r="DK528" s="14"/>
      <c r="DL528" s="14"/>
      <c r="DM528" s="14"/>
      <c r="DN528" s="14"/>
      <c r="DO528" s="14"/>
      <c r="DP528" s="14"/>
      <c r="DQ528" s="14"/>
      <c r="DR528" s="14"/>
      <c r="DS528" s="14"/>
      <c r="DT528" s="14"/>
      <c r="DU528" s="14"/>
      <c r="DV528" s="14"/>
    </row>
    <row r="529" spans="3:126" s="5" customFormat="1" x14ac:dyDescent="0.3">
      <c r="C529" s="6"/>
      <c r="D529" s="7"/>
      <c r="E529" s="8"/>
      <c r="F529" s="9"/>
      <c r="G529" s="10"/>
      <c r="H529" s="10"/>
      <c r="I529" s="10"/>
      <c r="J529" s="10"/>
      <c r="L529" s="10"/>
      <c r="M529" s="12"/>
      <c r="N529" s="13"/>
      <c r="O529" s="14"/>
      <c r="P529" s="14"/>
      <c r="Q529" s="14"/>
      <c r="R529" s="14"/>
      <c r="S529" s="14"/>
      <c r="T529" s="14"/>
      <c r="U529" s="14"/>
      <c r="V529" s="14"/>
      <c r="W529" s="14"/>
      <c r="X529" s="14"/>
      <c r="Y529" s="14"/>
      <c r="Z529" s="14"/>
      <c r="AA529" s="14"/>
      <c r="AB529" s="14"/>
      <c r="AC529" s="14"/>
      <c r="AD529" s="14"/>
      <c r="AE529" s="14"/>
      <c r="AF529" s="14"/>
      <c r="AG529" s="14"/>
      <c r="AH529" s="14"/>
      <c r="AI529" s="14"/>
      <c r="AJ529" s="14"/>
      <c r="AK529" s="14"/>
      <c r="AL529" s="14"/>
      <c r="AM529" s="14"/>
      <c r="AN529" s="14"/>
      <c r="AO529" s="14"/>
      <c r="AP529" s="14"/>
      <c r="AQ529" s="14"/>
      <c r="AR529" s="14"/>
      <c r="AS529" s="14"/>
      <c r="AT529" s="14"/>
      <c r="AU529" s="14"/>
      <c r="AV529" s="14"/>
      <c r="AW529" s="14"/>
      <c r="AX529" s="14"/>
      <c r="AY529" s="14"/>
      <c r="AZ529" s="14"/>
      <c r="BA529" s="14"/>
      <c r="BB529" s="14"/>
      <c r="BC529" s="14"/>
      <c r="BD529" s="14"/>
      <c r="BE529" s="14"/>
      <c r="BF529" s="14"/>
      <c r="BG529" s="14"/>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c r="CH529" s="14"/>
      <c r="CI529" s="14"/>
      <c r="CJ529" s="14"/>
      <c r="CK529" s="14"/>
      <c r="CL529" s="14"/>
      <c r="CM529" s="14"/>
      <c r="CN529" s="14"/>
      <c r="CO529" s="14"/>
      <c r="CP529" s="14"/>
      <c r="CQ529" s="14"/>
      <c r="CR529" s="14"/>
      <c r="CS529" s="14"/>
      <c r="CT529" s="14"/>
      <c r="CU529" s="14"/>
      <c r="CV529" s="14"/>
      <c r="CW529" s="14"/>
      <c r="CX529" s="14"/>
      <c r="CY529" s="14"/>
      <c r="CZ529" s="14"/>
      <c r="DA529" s="14"/>
      <c r="DB529" s="14"/>
      <c r="DC529" s="14"/>
      <c r="DD529" s="14"/>
      <c r="DE529" s="14"/>
      <c r="DF529" s="14"/>
      <c r="DG529" s="14"/>
      <c r="DH529" s="14"/>
      <c r="DI529" s="14"/>
      <c r="DJ529" s="14"/>
      <c r="DK529" s="14"/>
      <c r="DL529" s="14"/>
      <c r="DM529" s="14"/>
      <c r="DN529" s="14"/>
      <c r="DO529" s="14"/>
      <c r="DP529" s="14"/>
      <c r="DQ529" s="14"/>
      <c r="DR529" s="14"/>
      <c r="DS529" s="14"/>
      <c r="DT529" s="14"/>
      <c r="DU529" s="14"/>
      <c r="DV529" s="14"/>
    </row>
    <row r="530" spans="3:126" s="5" customFormat="1" x14ac:dyDescent="0.3">
      <c r="C530" s="6"/>
      <c r="D530" s="7"/>
      <c r="E530" s="8"/>
      <c r="F530" s="9"/>
      <c r="G530" s="10"/>
      <c r="H530" s="10"/>
      <c r="I530" s="10"/>
      <c r="J530" s="10"/>
      <c r="L530" s="10"/>
      <c r="M530" s="12"/>
      <c r="N530" s="13"/>
      <c r="O530" s="14"/>
      <c r="P530" s="14"/>
      <c r="Q530" s="14"/>
      <c r="R530" s="14"/>
      <c r="S530" s="14"/>
      <c r="T530" s="14"/>
      <c r="U530" s="14"/>
      <c r="V530" s="14"/>
      <c r="W530" s="14"/>
      <c r="X530" s="14"/>
      <c r="Y530" s="14"/>
      <c r="Z530" s="14"/>
      <c r="AA530" s="14"/>
      <c r="AB530" s="14"/>
      <c r="AC530" s="14"/>
      <c r="AD530" s="14"/>
      <c r="AE530" s="14"/>
      <c r="AF530" s="14"/>
      <c r="AG530" s="14"/>
      <c r="AH530" s="14"/>
      <c r="AI530" s="14"/>
      <c r="AJ530" s="14"/>
      <c r="AK530" s="14"/>
      <c r="AL530" s="14"/>
      <c r="AM530" s="14"/>
      <c r="AN530" s="14"/>
      <c r="AO530" s="14"/>
      <c r="AP530" s="14"/>
      <c r="AQ530" s="14"/>
      <c r="AR530" s="14"/>
      <c r="AS530" s="14"/>
      <c r="AT530" s="14"/>
      <c r="AU530" s="14"/>
      <c r="AV530" s="14"/>
      <c r="AW530" s="14"/>
      <c r="AX530" s="14"/>
      <c r="AY530" s="14"/>
      <c r="AZ530" s="14"/>
      <c r="BA530" s="14"/>
      <c r="BB530" s="14"/>
      <c r="BC530" s="14"/>
      <c r="BD530" s="14"/>
      <c r="BE530" s="14"/>
      <c r="BF530" s="14"/>
      <c r="BG530" s="14"/>
      <c r="BH530" s="14"/>
      <c r="BI530" s="14"/>
      <c r="BJ530" s="14"/>
      <c r="BK530" s="14"/>
      <c r="BL530" s="14"/>
      <c r="BM530" s="14"/>
      <c r="BN530" s="14"/>
      <c r="BO530" s="14"/>
      <c r="BP530" s="14"/>
      <c r="BQ530" s="14"/>
      <c r="BR530" s="14"/>
      <c r="BS530" s="14"/>
      <c r="BT530" s="14"/>
      <c r="BU530" s="14"/>
      <c r="BV530" s="14"/>
      <c r="BW530" s="14"/>
      <c r="BX530" s="14"/>
      <c r="BY530" s="14"/>
      <c r="BZ530" s="14"/>
      <c r="CA530" s="14"/>
      <c r="CB530" s="14"/>
      <c r="CC530" s="14"/>
      <c r="CD530" s="14"/>
      <c r="CE530" s="14"/>
      <c r="CF530" s="14"/>
      <c r="CG530" s="14"/>
      <c r="CH530" s="14"/>
      <c r="CI530" s="14"/>
      <c r="CJ530" s="14"/>
      <c r="CK530" s="14"/>
      <c r="CL530" s="14"/>
      <c r="CM530" s="14"/>
      <c r="CN530" s="14"/>
      <c r="CO530" s="14"/>
      <c r="CP530" s="14"/>
      <c r="CQ530" s="14"/>
      <c r="CR530" s="14"/>
      <c r="CS530" s="14"/>
      <c r="CT530" s="14"/>
      <c r="CU530" s="14"/>
      <c r="CV530" s="14"/>
      <c r="CW530" s="14"/>
      <c r="CX530" s="14"/>
      <c r="CY530" s="14"/>
      <c r="CZ530" s="14"/>
      <c r="DA530" s="14"/>
      <c r="DB530" s="14"/>
      <c r="DC530" s="14"/>
      <c r="DD530" s="14"/>
      <c r="DE530" s="14"/>
      <c r="DF530" s="14"/>
      <c r="DG530" s="14"/>
      <c r="DH530" s="14"/>
      <c r="DI530" s="14"/>
      <c r="DJ530" s="14"/>
      <c r="DK530" s="14"/>
      <c r="DL530" s="14"/>
      <c r="DM530" s="14"/>
      <c r="DN530" s="14"/>
      <c r="DO530" s="14"/>
      <c r="DP530" s="14"/>
      <c r="DQ530" s="14"/>
      <c r="DR530" s="14"/>
      <c r="DS530" s="14"/>
      <c r="DT530" s="14"/>
      <c r="DU530" s="14"/>
      <c r="DV530" s="14"/>
    </row>
    <row r="531" spans="3:126" s="5" customFormat="1" x14ac:dyDescent="0.3">
      <c r="C531" s="6"/>
      <c r="D531" s="7"/>
      <c r="E531" s="8"/>
      <c r="F531" s="9"/>
      <c r="G531" s="10"/>
      <c r="H531" s="10"/>
      <c r="I531" s="10"/>
      <c r="J531" s="10"/>
      <c r="L531" s="10"/>
      <c r="M531" s="12"/>
      <c r="N531" s="13"/>
      <c r="O531" s="14"/>
      <c r="P531" s="14"/>
      <c r="Q531" s="14"/>
      <c r="R531" s="14"/>
      <c r="S531" s="14"/>
      <c r="T531" s="14"/>
      <c r="U531" s="14"/>
      <c r="V531" s="14"/>
      <c r="W531" s="14"/>
      <c r="X531" s="14"/>
      <c r="Y531" s="14"/>
      <c r="Z531" s="14"/>
      <c r="AA531" s="14"/>
      <c r="AB531" s="14"/>
      <c r="AC531" s="14"/>
      <c r="AD531" s="14"/>
      <c r="AE531" s="14"/>
      <c r="AF531" s="14"/>
      <c r="AG531" s="14"/>
      <c r="AH531" s="14"/>
      <c r="AI531" s="14"/>
      <c r="AJ531" s="14"/>
      <c r="AK531" s="14"/>
      <c r="AL531" s="14"/>
      <c r="AM531" s="14"/>
      <c r="AN531" s="14"/>
      <c r="AO531" s="14"/>
      <c r="AP531" s="14"/>
      <c r="AQ531" s="14"/>
      <c r="AR531" s="14"/>
      <c r="AS531" s="14"/>
      <c r="AT531" s="14"/>
      <c r="AU531" s="14"/>
      <c r="AV531" s="14"/>
      <c r="AW531" s="14"/>
      <c r="AX531" s="14"/>
      <c r="AY531" s="14"/>
      <c r="AZ531" s="14"/>
      <c r="BA531" s="14"/>
      <c r="BB531" s="14"/>
      <c r="BC531" s="14"/>
      <c r="BD531" s="14"/>
      <c r="BE531" s="14"/>
      <c r="BF531" s="14"/>
      <c r="BG531" s="14"/>
      <c r="BH531" s="14"/>
      <c r="BI531" s="14"/>
      <c r="BJ531" s="14"/>
      <c r="BK531" s="14"/>
      <c r="BL531" s="14"/>
      <c r="BM531" s="14"/>
      <c r="BN531" s="14"/>
      <c r="BO531" s="14"/>
      <c r="BP531" s="14"/>
      <c r="BQ531" s="14"/>
      <c r="BR531" s="14"/>
      <c r="BS531" s="14"/>
      <c r="BT531" s="14"/>
      <c r="BU531" s="14"/>
      <c r="BV531" s="14"/>
      <c r="BW531" s="14"/>
      <c r="BX531" s="14"/>
      <c r="BY531" s="14"/>
      <c r="BZ531" s="14"/>
      <c r="CA531" s="14"/>
      <c r="CB531" s="14"/>
      <c r="CC531" s="14"/>
      <c r="CD531" s="14"/>
      <c r="CE531" s="14"/>
      <c r="CF531" s="14"/>
      <c r="CG531" s="14"/>
      <c r="CH531" s="14"/>
      <c r="CI531" s="14"/>
      <c r="CJ531" s="14"/>
      <c r="CK531" s="14"/>
      <c r="CL531" s="14"/>
      <c r="CM531" s="14"/>
      <c r="CN531" s="14"/>
      <c r="CO531" s="14"/>
      <c r="CP531" s="14"/>
      <c r="CQ531" s="14"/>
      <c r="CR531" s="14"/>
      <c r="CS531" s="14"/>
      <c r="CT531" s="14"/>
      <c r="CU531" s="14"/>
      <c r="CV531" s="14"/>
      <c r="CW531" s="14"/>
      <c r="CX531" s="14"/>
      <c r="CY531" s="14"/>
      <c r="CZ531" s="14"/>
      <c r="DA531" s="14"/>
      <c r="DB531" s="14"/>
      <c r="DC531" s="14"/>
      <c r="DD531" s="14"/>
      <c r="DE531" s="14"/>
      <c r="DF531" s="14"/>
      <c r="DG531" s="14"/>
      <c r="DH531" s="14"/>
      <c r="DI531" s="14"/>
      <c r="DJ531" s="14"/>
      <c r="DK531" s="14"/>
      <c r="DL531" s="14"/>
      <c r="DM531" s="14"/>
      <c r="DN531" s="14"/>
      <c r="DO531" s="14"/>
      <c r="DP531" s="14"/>
      <c r="DQ531" s="14"/>
      <c r="DR531" s="14"/>
      <c r="DS531" s="14"/>
      <c r="DT531" s="14"/>
      <c r="DU531" s="14"/>
      <c r="DV531" s="14"/>
    </row>
    <row r="532" spans="3:126" s="5" customFormat="1" x14ac:dyDescent="0.3">
      <c r="C532" s="6"/>
      <c r="D532" s="7"/>
      <c r="E532" s="8"/>
      <c r="F532" s="9"/>
      <c r="G532" s="10"/>
      <c r="H532" s="10"/>
      <c r="I532" s="10"/>
      <c r="J532" s="10"/>
      <c r="L532" s="10"/>
      <c r="M532" s="12"/>
      <c r="N532" s="13"/>
      <c r="O532" s="14"/>
      <c r="P532" s="14"/>
      <c r="Q532" s="14"/>
      <c r="R532" s="14"/>
      <c r="S532" s="14"/>
      <c r="T532" s="14"/>
      <c r="U532" s="14"/>
      <c r="V532" s="14"/>
      <c r="W532" s="14"/>
      <c r="X532" s="14"/>
      <c r="Y532" s="14"/>
      <c r="Z532" s="14"/>
      <c r="AA532" s="14"/>
      <c r="AB532" s="14"/>
      <c r="AC532" s="14"/>
      <c r="AD532" s="14"/>
      <c r="AE532" s="14"/>
      <c r="AF532" s="14"/>
      <c r="AG532" s="14"/>
      <c r="AH532" s="14"/>
      <c r="AI532" s="14"/>
      <c r="AJ532" s="14"/>
      <c r="AK532" s="14"/>
      <c r="AL532" s="14"/>
      <c r="AM532" s="14"/>
      <c r="AN532" s="14"/>
      <c r="AO532" s="14"/>
      <c r="AP532" s="14"/>
      <c r="AQ532" s="14"/>
      <c r="AR532" s="14"/>
      <c r="AS532" s="14"/>
      <c r="AT532" s="14"/>
      <c r="AU532" s="14"/>
      <c r="AV532" s="14"/>
      <c r="AW532" s="14"/>
      <c r="AX532" s="14"/>
      <c r="AY532" s="14"/>
      <c r="AZ532" s="14"/>
      <c r="BA532" s="14"/>
      <c r="BB532" s="14"/>
      <c r="BC532" s="14"/>
      <c r="BD532" s="14"/>
      <c r="BE532" s="14"/>
      <c r="BF532" s="14"/>
      <c r="BG532" s="14"/>
      <c r="BH532" s="14"/>
      <c r="BI532" s="14"/>
      <c r="BJ532" s="14"/>
      <c r="BK532" s="14"/>
      <c r="BL532" s="14"/>
      <c r="BM532" s="14"/>
      <c r="BN532" s="14"/>
      <c r="BO532" s="14"/>
      <c r="BP532" s="14"/>
      <c r="BQ532" s="14"/>
      <c r="BR532" s="14"/>
      <c r="BS532" s="14"/>
      <c r="BT532" s="14"/>
      <c r="BU532" s="14"/>
      <c r="BV532" s="14"/>
      <c r="BW532" s="14"/>
      <c r="BX532" s="14"/>
      <c r="BY532" s="14"/>
      <c r="BZ532" s="14"/>
      <c r="CA532" s="14"/>
      <c r="CB532" s="14"/>
      <c r="CC532" s="14"/>
      <c r="CD532" s="14"/>
      <c r="CE532" s="14"/>
      <c r="CF532" s="14"/>
      <c r="CG532" s="14"/>
      <c r="CH532" s="14"/>
      <c r="CI532" s="14"/>
      <c r="CJ532" s="14"/>
      <c r="CK532" s="14"/>
      <c r="CL532" s="14"/>
      <c r="CM532" s="14"/>
      <c r="CN532" s="14"/>
      <c r="CO532" s="14"/>
      <c r="CP532" s="14"/>
      <c r="CQ532" s="14"/>
      <c r="CR532" s="14"/>
      <c r="CS532" s="14"/>
      <c r="CT532" s="14"/>
      <c r="CU532" s="14"/>
      <c r="CV532" s="14"/>
      <c r="CW532" s="14"/>
      <c r="CX532" s="14"/>
      <c r="CY532" s="14"/>
      <c r="CZ532" s="14"/>
      <c r="DA532" s="14"/>
      <c r="DB532" s="14"/>
      <c r="DC532" s="14"/>
      <c r="DD532" s="14"/>
      <c r="DE532" s="14"/>
      <c r="DF532" s="14"/>
      <c r="DG532" s="14"/>
      <c r="DH532" s="14"/>
      <c r="DI532" s="14"/>
      <c r="DJ532" s="14"/>
      <c r="DK532" s="14"/>
      <c r="DL532" s="14"/>
      <c r="DM532" s="14"/>
      <c r="DN532" s="14"/>
      <c r="DO532" s="14"/>
      <c r="DP532" s="14"/>
      <c r="DQ532" s="14"/>
      <c r="DR532" s="14"/>
      <c r="DS532" s="14"/>
      <c r="DT532" s="14"/>
      <c r="DU532" s="14"/>
      <c r="DV532" s="14"/>
    </row>
    <row r="533" spans="3:126" s="5" customFormat="1" x14ac:dyDescent="0.3">
      <c r="C533" s="6"/>
      <c r="D533" s="7"/>
      <c r="E533" s="8"/>
      <c r="F533" s="9"/>
      <c r="G533" s="10"/>
      <c r="H533" s="10"/>
      <c r="I533" s="10"/>
      <c r="J533" s="10"/>
      <c r="L533" s="10"/>
      <c r="M533" s="12"/>
      <c r="N533" s="13"/>
      <c r="O533" s="14"/>
      <c r="P533" s="14"/>
      <c r="Q533" s="14"/>
      <c r="R533" s="14"/>
      <c r="S533" s="14"/>
      <c r="T533" s="14"/>
      <c r="U533" s="14"/>
      <c r="V533" s="14"/>
      <c r="W533" s="14"/>
      <c r="X533" s="14"/>
      <c r="Y533" s="14"/>
      <c r="Z533" s="14"/>
      <c r="AA533" s="14"/>
      <c r="AB533" s="14"/>
      <c r="AC533" s="14"/>
      <c r="AD533" s="14"/>
      <c r="AE533" s="14"/>
      <c r="AF533" s="14"/>
      <c r="AG533" s="14"/>
      <c r="AH533" s="14"/>
      <c r="AI533" s="14"/>
      <c r="AJ533" s="14"/>
      <c r="AK533" s="14"/>
      <c r="AL533" s="14"/>
      <c r="AM533" s="14"/>
      <c r="AN533" s="14"/>
      <c r="AO533" s="14"/>
      <c r="AP533" s="14"/>
      <c r="AQ533" s="14"/>
      <c r="AR533" s="14"/>
      <c r="AS533" s="14"/>
      <c r="AT533" s="14"/>
      <c r="AU533" s="14"/>
      <c r="AV533" s="14"/>
      <c r="AW533" s="14"/>
      <c r="AX533" s="14"/>
      <c r="AY533" s="14"/>
      <c r="AZ533" s="14"/>
      <c r="BA533" s="14"/>
      <c r="BB533" s="14"/>
      <c r="BC533" s="14"/>
      <c r="BD533" s="14"/>
      <c r="BE533" s="14"/>
      <c r="BF533" s="14"/>
      <c r="BG533" s="14"/>
      <c r="BH533" s="14"/>
      <c r="BI533" s="14"/>
      <c r="BJ533" s="14"/>
      <c r="BK533" s="14"/>
      <c r="BL533" s="14"/>
      <c r="BM533" s="14"/>
      <c r="BN533" s="14"/>
      <c r="BO533" s="14"/>
      <c r="BP533" s="14"/>
      <c r="BQ533" s="14"/>
      <c r="BR533" s="14"/>
      <c r="BS533" s="14"/>
      <c r="BT533" s="14"/>
      <c r="BU533" s="14"/>
      <c r="BV533" s="14"/>
      <c r="BW533" s="14"/>
      <c r="BX533" s="14"/>
      <c r="BY533" s="14"/>
      <c r="BZ533" s="14"/>
      <c r="CA533" s="14"/>
      <c r="CB533" s="14"/>
      <c r="CC533" s="14"/>
      <c r="CD533" s="14"/>
      <c r="CE533" s="14"/>
      <c r="CF533" s="14"/>
      <c r="CG533" s="14"/>
      <c r="CH533" s="14"/>
      <c r="CI533" s="14"/>
      <c r="CJ533" s="14"/>
      <c r="CK533" s="14"/>
      <c r="CL533" s="14"/>
      <c r="CM533" s="14"/>
      <c r="CN533" s="14"/>
      <c r="CO533" s="14"/>
      <c r="CP533" s="14"/>
      <c r="CQ533" s="14"/>
      <c r="CR533" s="14"/>
      <c r="CS533" s="14"/>
      <c r="CT533" s="14"/>
      <c r="CU533" s="14"/>
      <c r="CV533" s="14"/>
      <c r="CW533" s="14"/>
      <c r="CX533" s="14"/>
      <c r="CY533" s="14"/>
      <c r="CZ533" s="14"/>
      <c r="DA533" s="14"/>
      <c r="DB533" s="14"/>
      <c r="DC533" s="14"/>
      <c r="DD533" s="14"/>
      <c r="DE533" s="14"/>
      <c r="DF533" s="14"/>
      <c r="DG533" s="14"/>
      <c r="DH533" s="14"/>
      <c r="DI533" s="14"/>
      <c r="DJ533" s="14"/>
      <c r="DK533" s="14"/>
      <c r="DL533" s="14"/>
      <c r="DM533" s="14"/>
      <c r="DN533" s="14"/>
      <c r="DO533" s="14"/>
      <c r="DP533" s="14"/>
      <c r="DQ533" s="14"/>
      <c r="DR533" s="14"/>
      <c r="DS533" s="14"/>
      <c r="DT533" s="14"/>
      <c r="DU533" s="14"/>
      <c r="DV533" s="14"/>
    </row>
    <row r="534" spans="3:126" s="5" customFormat="1" x14ac:dyDescent="0.3">
      <c r="C534" s="6"/>
      <c r="D534" s="7"/>
      <c r="E534" s="8"/>
      <c r="F534" s="9"/>
      <c r="G534" s="10"/>
      <c r="H534" s="10"/>
      <c r="I534" s="10"/>
      <c r="J534" s="10"/>
      <c r="L534" s="10"/>
      <c r="M534" s="12"/>
      <c r="N534" s="13"/>
      <c r="O534" s="14"/>
      <c r="P534" s="14"/>
      <c r="Q534" s="14"/>
      <c r="R534" s="14"/>
      <c r="S534" s="14"/>
      <c r="T534" s="14"/>
      <c r="U534" s="14"/>
      <c r="V534" s="14"/>
      <c r="W534" s="14"/>
      <c r="X534" s="14"/>
      <c r="Y534" s="14"/>
      <c r="Z534" s="14"/>
      <c r="AA534" s="14"/>
      <c r="AB534" s="14"/>
      <c r="AC534" s="14"/>
      <c r="AD534" s="14"/>
      <c r="AE534" s="14"/>
      <c r="AF534" s="14"/>
      <c r="AG534" s="14"/>
      <c r="AH534" s="14"/>
      <c r="AI534" s="14"/>
      <c r="AJ534" s="14"/>
      <c r="AK534" s="14"/>
      <c r="AL534" s="14"/>
      <c r="AM534" s="14"/>
      <c r="AN534" s="14"/>
      <c r="AO534" s="14"/>
      <c r="AP534" s="14"/>
      <c r="AQ534" s="14"/>
      <c r="AR534" s="14"/>
      <c r="AS534" s="14"/>
      <c r="AT534" s="14"/>
      <c r="AU534" s="14"/>
      <c r="AV534" s="14"/>
      <c r="AW534" s="14"/>
      <c r="AX534" s="14"/>
      <c r="AY534" s="14"/>
      <c r="AZ534" s="14"/>
      <c r="BA534" s="14"/>
      <c r="BB534" s="14"/>
      <c r="BC534" s="14"/>
      <c r="BD534" s="14"/>
      <c r="BE534" s="14"/>
      <c r="BF534" s="14"/>
      <c r="BG534" s="14"/>
      <c r="BH534" s="14"/>
      <c r="BI534" s="14"/>
      <c r="BJ534" s="14"/>
      <c r="BK534" s="14"/>
      <c r="BL534" s="14"/>
      <c r="BM534" s="14"/>
      <c r="BN534" s="14"/>
      <c r="BO534" s="14"/>
      <c r="BP534" s="14"/>
      <c r="BQ534" s="14"/>
      <c r="BR534" s="14"/>
      <c r="BS534" s="14"/>
      <c r="BT534" s="14"/>
      <c r="BU534" s="14"/>
      <c r="BV534" s="14"/>
      <c r="BW534" s="14"/>
      <c r="BX534" s="14"/>
      <c r="BY534" s="14"/>
      <c r="BZ534" s="14"/>
      <c r="CA534" s="14"/>
      <c r="CB534" s="14"/>
      <c r="CC534" s="14"/>
      <c r="CD534" s="14"/>
      <c r="CE534" s="14"/>
      <c r="CF534" s="14"/>
      <c r="CG534" s="14"/>
      <c r="CH534" s="14"/>
      <c r="CI534" s="14"/>
      <c r="CJ534" s="14"/>
      <c r="CK534" s="14"/>
      <c r="CL534" s="14"/>
      <c r="CM534" s="14"/>
      <c r="CN534" s="14"/>
      <c r="CO534" s="14"/>
      <c r="CP534" s="14"/>
      <c r="CQ534" s="14"/>
      <c r="CR534" s="14"/>
      <c r="CS534" s="14"/>
      <c r="CT534" s="14"/>
      <c r="CU534" s="14"/>
      <c r="CV534" s="14"/>
      <c r="CW534" s="14"/>
      <c r="CX534" s="14"/>
      <c r="CY534" s="14"/>
      <c r="CZ534" s="14"/>
      <c r="DA534" s="14"/>
      <c r="DB534" s="14"/>
      <c r="DC534" s="14"/>
      <c r="DD534" s="14"/>
      <c r="DE534" s="14"/>
      <c r="DF534" s="14"/>
      <c r="DG534" s="14"/>
      <c r="DH534" s="14"/>
      <c r="DI534" s="14"/>
      <c r="DJ534" s="14"/>
      <c r="DK534" s="14"/>
      <c r="DL534" s="14"/>
      <c r="DM534" s="14"/>
      <c r="DN534" s="14"/>
      <c r="DO534" s="14"/>
      <c r="DP534" s="14"/>
      <c r="DQ534" s="14"/>
      <c r="DR534" s="14"/>
      <c r="DS534" s="14"/>
      <c r="DT534" s="14"/>
      <c r="DU534" s="14"/>
      <c r="DV534" s="14"/>
    </row>
    <row r="535" spans="3:126" s="5" customFormat="1" x14ac:dyDescent="0.3">
      <c r="C535" s="6"/>
      <c r="D535" s="7"/>
      <c r="E535" s="8"/>
      <c r="F535" s="9"/>
      <c r="G535" s="10"/>
      <c r="H535" s="10"/>
      <c r="I535" s="10"/>
      <c r="J535" s="10"/>
      <c r="L535" s="10"/>
      <c r="M535" s="12"/>
      <c r="N535" s="13"/>
      <c r="O535" s="14"/>
      <c r="P535" s="14"/>
      <c r="Q535" s="14"/>
      <c r="R535" s="14"/>
      <c r="S535" s="14"/>
      <c r="T535" s="14"/>
      <c r="U535" s="14"/>
      <c r="V535" s="14"/>
      <c r="W535" s="14"/>
      <c r="X535" s="14"/>
      <c r="Y535" s="14"/>
      <c r="Z535" s="14"/>
      <c r="AA535" s="14"/>
      <c r="AB535" s="14"/>
      <c r="AC535" s="14"/>
      <c r="AD535" s="14"/>
      <c r="AE535" s="14"/>
      <c r="AF535" s="14"/>
      <c r="AG535" s="14"/>
      <c r="AH535" s="14"/>
      <c r="AI535" s="14"/>
      <c r="AJ535" s="14"/>
      <c r="AK535" s="14"/>
      <c r="AL535" s="14"/>
      <c r="AM535" s="14"/>
      <c r="AN535" s="14"/>
      <c r="AO535" s="14"/>
      <c r="AP535" s="14"/>
      <c r="AQ535" s="14"/>
      <c r="AR535" s="14"/>
      <c r="AS535" s="14"/>
      <c r="AT535" s="14"/>
      <c r="AU535" s="14"/>
      <c r="AV535" s="14"/>
      <c r="AW535" s="14"/>
      <c r="AX535" s="14"/>
      <c r="AY535" s="14"/>
      <c r="AZ535" s="14"/>
      <c r="BA535" s="14"/>
      <c r="BB535" s="14"/>
      <c r="BC535" s="14"/>
      <c r="BD535" s="14"/>
      <c r="BE535" s="14"/>
      <c r="BF535" s="14"/>
      <c r="BG535" s="14"/>
      <c r="BH535" s="14"/>
      <c r="BI535" s="14"/>
      <c r="BJ535" s="14"/>
      <c r="BK535" s="14"/>
      <c r="BL535" s="14"/>
      <c r="BM535" s="14"/>
      <c r="BN535" s="14"/>
      <c r="BO535" s="14"/>
      <c r="BP535" s="14"/>
      <c r="BQ535" s="14"/>
      <c r="BR535" s="14"/>
      <c r="BS535" s="14"/>
      <c r="BT535" s="14"/>
      <c r="BU535" s="14"/>
      <c r="BV535" s="14"/>
      <c r="BW535" s="14"/>
      <c r="BX535" s="14"/>
      <c r="BY535" s="14"/>
      <c r="BZ535" s="14"/>
      <c r="CA535" s="14"/>
      <c r="CB535" s="14"/>
      <c r="CC535" s="14"/>
      <c r="CD535" s="14"/>
      <c r="CE535" s="14"/>
      <c r="CF535" s="14"/>
      <c r="CG535" s="14"/>
      <c r="CH535" s="14"/>
      <c r="CI535" s="14"/>
      <c r="CJ535" s="14"/>
      <c r="CK535" s="14"/>
      <c r="CL535" s="14"/>
      <c r="CM535" s="14"/>
      <c r="CN535" s="14"/>
      <c r="CO535" s="14"/>
      <c r="CP535" s="14"/>
      <c r="CQ535" s="14"/>
      <c r="CR535" s="14"/>
      <c r="CS535" s="14"/>
      <c r="CT535" s="14"/>
      <c r="CU535" s="14"/>
      <c r="CV535" s="14"/>
      <c r="CW535" s="14"/>
      <c r="CX535" s="14"/>
      <c r="CY535" s="14"/>
      <c r="CZ535" s="14"/>
      <c r="DA535" s="14"/>
      <c r="DB535" s="14"/>
      <c r="DC535" s="14"/>
      <c r="DD535" s="14"/>
      <c r="DE535" s="14"/>
      <c r="DF535" s="14"/>
      <c r="DG535" s="14"/>
      <c r="DH535" s="14"/>
      <c r="DI535" s="14"/>
      <c r="DJ535" s="14"/>
      <c r="DK535" s="14"/>
      <c r="DL535" s="14"/>
      <c r="DM535" s="14"/>
      <c r="DN535" s="14"/>
      <c r="DO535" s="14"/>
      <c r="DP535" s="14"/>
      <c r="DQ535" s="14"/>
      <c r="DR535" s="14"/>
      <c r="DS535" s="14"/>
      <c r="DT535" s="14"/>
      <c r="DU535" s="14"/>
      <c r="DV535" s="14"/>
    </row>
    <row r="536" spans="3:126" s="5" customFormat="1" x14ac:dyDescent="0.3">
      <c r="C536" s="6"/>
      <c r="D536" s="7"/>
      <c r="E536" s="8"/>
      <c r="F536" s="9"/>
      <c r="G536" s="10"/>
      <c r="H536" s="10"/>
      <c r="I536" s="10"/>
      <c r="J536" s="10"/>
      <c r="L536" s="10"/>
      <c r="M536" s="12"/>
      <c r="N536" s="13"/>
      <c r="O536" s="14"/>
      <c r="P536" s="14"/>
      <c r="Q536" s="14"/>
      <c r="R536" s="14"/>
      <c r="S536" s="14"/>
      <c r="T536" s="14"/>
      <c r="U536" s="14"/>
      <c r="V536" s="14"/>
      <c r="W536" s="14"/>
      <c r="X536" s="14"/>
      <c r="Y536" s="14"/>
      <c r="Z536" s="14"/>
      <c r="AA536" s="14"/>
      <c r="AB536" s="14"/>
      <c r="AC536" s="14"/>
      <c r="AD536" s="14"/>
      <c r="AE536" s="14"/>
      <c r="AF536" s="14"/>
      <c r="AG536" s="14"/>
      <c r="AH536" s="14"/>
      <c r="AI536" s="14"/>
      <c r="AJ536" s="14"/>
      <c r="AK536" s="14"/>
      <c r="AL536" s="14"/>
      <c r="AM536" s="14"/>
      <c r="AN536" s="14"/>
      <c r="AO536" s="14"/>
      <c r="AP536" s="14"/>
      <c r="AQ536" s="14"/>
      <c r="AR536" s="14"/>
      <c r="AS536" s="14"/>
      <c r="AT536" s="14"/>
      <c r="AU536" s="14"/>
      <c r="AV536" s="14"/>
      <c r="AW536" s="14"/>
      <c r="AX536" s="14"/>
      <c r="AY536" s="14"/>
      <c r="AZ536" s="14"/>
      <c r="BA536" s="14"/>
      <c r="BB536" s="14"/>
      <c r="BC536" s="14"/>
      <c r="BD536" s="14"/>
      <c r="BE536" s="14"/>
      <c r="BF536" s="14"/>
      <c r="BG536" s="14"/>
      <c r="BH536" s="14"/>
      <c r="BI536" s="14"/>
      <c r="BJ536" s="14"/>
      <c r="BK536" s="14"/>
      <c r="BL536" s="14"/>
      <c r="BM536" s="14"/>
      <c r="BN536" s="14"/>
      <c r="BO536" s="14"/>
      <c r="BP536" s="14"/>
      <c r="BQ536" s="14"/>
      <c r="BR536" s="14"/>
      <c r="BS536" s="14"/>
      <c r="BT536" s="14"/>
      <c r="BU536" s="14"/>
      <c r="BV536" s="14"/>
      <c r="BW536" s="14"/>
      <c r="BX536" s="14"/>
      <c r="BY536" s="14"/>
      <c r="BZ536" s="14"/>
      <c r="CA536" s="14"/>
      <c r="CB536" s="14"/>
      <c r="CC536" s="14"/>
      <c r="CD536" s="14"/>
      <c r="CE536" s="14"/>
      <c r="CF536" s="14"/>
      <c r="CG536" s="14"/>
      <c r="CH536" s="14"/>
      <c r="CI536" s="14"/>
      <c r="CJ536" s="14"/>
      <c r="CK536" s="14"/>
      <c r="CL536" s="14"/>
      <c r="CM536" s="14"/>
      <c r="CN536" s="14"/>
      <c r="CO536" s="14"/>
      <c r="CP536" s="14"/>
      <c r="CQ536" s="14"/>
      <c r="CR536" s="14"/>
      <c r="CS536" s="14"/>
      <c r="CT536" s="14"/>
      <c r="CU536" s="14"/>
      <c r="CV536" s="14"/>
      <c r="CW536" s="14"/>
      <c r="CX536" s="14"/>
      <c r="CY536" s="14"/>
      <c r="CZ536" s="14"/>
      <c r="DA536" s="14"/>
      <c r="DB536" s="14"/>
      <c r="DC536" s="14"/>
      <c r="DD536" s="14"/>
      <c r="DE536" s="14"/>
      <c r="DF536" s="14"/>
      <c r="DG536" s="14"/>
      <c r="DH536" s="14"/>
      <c r="DI536" s="14"/>
      <c r="DJ536" s="14"/>
      <c r="DK536" s="14"/>
      <c r="DL536" s="14"/>
      <c r="DM536" s="14"/>
      <c r="DN536" s="14"/>
      <c r="DO536" s="14"/>
      <c r="DP536" s="14"/>
      <c r="DQ536" s="14"/>
      <c r="DR536" s="14"/>
      <c r="DS536" s="14"/>
      <c r="DT536" s="14"/>
      <c r="DU536" s="14"/>
      <c r="DV536" s="14"/>
    </row>
    <row r="537" spans="3:126" s="5" customFormat="1" x14ac:dyDescent="0.3">
      <c r="C537" s="6"/>
      <c r="D537" s="7"/>
      <c r="E537" s="8"/>
      <c r="F537" s="9"/>
      <c r="G537" s="10"/>
      <c r="H537" s="10"/>
      <c r="I537" s="10"/>
      <c r="J537" s="10"/>
      <c r="L537" s="10"/>
      <c r="M537" s="12"/>
      <c r="N537" s="13"/>
      <c r="O537" s="14"/>
      <c r="P537" s="14"/>
      <c r="Q537" s="14"/>
      <c r="R537" s="14"/>
      <c r="S537" s="14"/>
      <c r="T537" s="14"/>
      <c r="U537" s="14"/>
      <c r="V537" s="14"/>
      <c r="W537" s="14"/>
      <c r="X537" s="14"/>
      <c r="Y537" s="14"/>
      <c r="Z537" s="14"/>
      <c r="AA537" s="14"/>
      <c r="AB537" s="14"/>
      <c r="AC537" s="14"/>
      <c r="AD537" s="14"/>
      <c r="AE537" s="14"/>
      <c r="AF537" s="14"/>
      <c r="AG537" s="14"/>
      <c r="AH537" s="14"/>
      <c r="AI537" s="14"/>
      <c r="AJ537" s="14"/>
      <c r="AK537" s="14"/>
      <c r="AL537" s="14"/>
      <c r="AM537" s="14"/>
      <c r="AN537" s="14"/>
      <c r="AO537" s="14"/>
      <c r="AP537" s="14"/>
      <c r="AQ537" s="14"/>
      <c r="AR537" s="14"/>
      <c r="AS537" s="14"/>
      <c r="AT537" s="14"/>
      <c r="AU537" s="14"/>
      <c r="AV537" s="14"/>
      <c r="AW537" s="14"/>
      <c r="AX537" s="14"/>
      <c r="AY537" s="14"/>
      <c r="AZ537" s="14"/>
      <c r="BA537" s="14"/>
      <c r="BB537" s="14"/>
      <c r="BC537" s="14"/>
      <c r="BD537" s="14"/>
      <c r="BE537" s="14"/>
      <c r="BF537" s="14"/>
      <c r="BG537" s="14"/>
      <c r="BH537" s="14"/>
      <c r="BI537" s="14"/>
      <c r="BJ537" s="14"/>
      <c r="BK537" s="14"/>
      <c r="BL537" s="14"/>
      <c r="BM537" s="14"/>
      <c r="BN537" s="14"/>
      <c r="BO537" s="14"/>
      <c r="BP537" s="14"/>
      <c r="BQ537" s="14"/>
      <c r="BR537" s="14"/>
      <c r="BS537" s="14"/>
      <c r="BT537" s="14"/>
      <c r="BU537" s="14"/>
      <c r="BV537" s="14"/>
      <c r="BW537" s="14"/>
      <c r="BX537" s="14"/>
      <c r="BY537" s="14"/>
      <c r="BZ537" s="14"/>
      <c r="CA537" s="14"/>
      <c r="CB537" s="14"/>
      <c r="CC537" s="14"/>
      <c r="CD537" s="14"/>
      <c r="CE537" s="14"/>
      <c r="CF537" s="14"/>
      <c r="CG537" s="14"/>
      <c r="CH537" s="14"/>
      <c r="CI537" s="14"/>
      <c r="CJ537" s="14"/>
      <c r="CK537" s="14"/>
      <c r="CL537" s="14"/>
      <c r="CM537" s="14"/>
      <c r="CN537" s="14"/>
      <c r="CO537" s="14"/>
      <c r="CP537" s="14"/>
      <c r="CQ537" s="14"/>
      <c r="CR537" s="14"/>
      <c r="CS537" s="14"/>
      <c r="CT537" s="14"/>
      <c r="CU537" s="14"/>
      <c r="CV537" s="14"/>
      <c r="CW537" s="14"/>
      <c r="CX537" s="14"/>
      <c r="CY537" s="14"/>
      <c r="CZ537" s="14"/>
      <c r="DA537" s="14"/>
      <c r="DB537" s="14"/>
      <c r="DC537" s="14"/>
      <c r="DD537" s="14"/>
      <c r="DE537" s="14"/>
      <c r="DF537" s="14"/>
      <c r="DG537" s="14"/>
      <c r="DH537" s="14"/>
      <c r="DI537" s="14"/>
      <c r="DJ537" s="14"/>
      <c r="DK537" s="14"/>
      <c r="DL537" s="14"/>
      <c r="DM537" s="14"/>
      <c r="DN537" s="14"/>
      <c r="DO537" s="14"/>
      <c r="DP537" s="14"/>
      <c r="DQ537" s="14"/>
      <c r="DR537" s="14"/>
      <c r="DS537" s="14"/>
      <c r="DT537" s="14"/>
      <c r="DU537" s="14"/>
      <c r="DV537" s="14"/>
    </row>
    <row r="538" spans="3:126" s="5" customFormat="1" x14ac:dyDescent="0.3">
      <c r="C538" s="6"/>
      <c r="D538" s="7"/>
      <c r="E538" s="8"/>
      <c r="F538" s="9"/>
      <c r="G538" s="10"/>
      <c r="H538" s="10"/>
      <c r="I538" s="10"/>
      <c r="J538" s="10"/>
      <c r="L538" s="10"/>
      <c r="M538" s="12"/>
      <c r="N538" s="13"/>
      <c r="O538" s="14"/>
      <c r="P538" s="14"/>
      <c r="Q538" s="14"/>
      <c r="R538" s="14"/>
      <c r="S538" s="14"/>
      <c r="T538" s="14"/>
      <c r="U538" s="14"/>
      <c r="V538" s="14"/>
      <c r="W538" s="14"/>
      <c r="X538" s="14"/>
      <c r="Y538" s="14"/>
      <c r="Z538" s="14"/>
      <c r="AA538" s="14"/>
      <c r="AB538" s="14"/>
      <c r="AC538" s="14"/>
      <c r="AD538" s="14"/>
      <c r="AE538" s="14"/>
      <c r="AF538" s="14"/>
      <c r="AG538" s="14"/>
      <c r="AH538" s="14"/>
      <c r="AI538" s="14"/>
      <c r="AJ538" s="14"/>
      <c r="AK538" s="14"/>
      <c r="AL538" s="14"/>
      <c r="AM538" s="14"/>
      <c r="AN538" s="14"/>
      <c r="AO538" s="14"/>
      <c r="AP538" s="14"/>
      <c r="AQ538" s="14"/>
      <c r="AR538" s="14"/>
      <c r="AS538" s="14"/>
      <c r="AT538" s="14"/>
      <c r="AU538" s="14"/>
      <c r="AV538" s="14"/>
      <c r="AW538" s="14"/>
      <c r="AX538" s="14"/>
      <c r="AY538" s="14"/>
      <c r="AZ538" s="14"/>
      <c r="BA538" s="14"/>
      <c r="BB538" s="14"/>
      <c r="BC538" s="14"/>
      <c r="BD538" s="14"/>
      <c r="BE538" s="14"/>
      <c r="BF538" s="14"/>
      <c r="BG538" s="14"/>
      <c r="BH538" s="14"/>
      <c r="BI538" s="14"/>
      <c r="BJ538" s="14"/>
      <c r="BK538" s="14"/>
      <c r="BL538" s="14"/>
      <c r="BM538" s="14"/>
      <c r="BN538" s="14"/>
      <c r="BO538" s="14"/>
      <c r="BP538" s="14"/>
      <c r="BQ538" s="14"/>
      <c r="BR538" s="14"/>
      <c r="BS538" s="14"/>
      <c r="BT538" s="14"/>
      <c r="BU538" s="14"/>
      <c r="BV538" s="14"/>
      <c r="BW538" s="14"/>
      <c r="BX538" s="14"/>
      <c r="BY538" s="14"/>
      <c r="BZ538" s="14"/>
      <c r="CA538" s="14"/>
      <c r="CB538" s="14"/>
      <c r="CC538" s="14"/>
      <c r="CD538" s="14"/>
      <c r="CE538" s="14"/>
      <c r="CF538" s="14"/>
      <c r="CG538" s="14"/>
      <c r="CH538" s="14"/>
      <c r="CI538" s="14"/>
      <c r="CJ538" s="14"/>
      <c r="CK538" s="14"/>
      <c r="CL538" s="14"/>
      <c r="CM538" s="14"/>
      <c r="CN538" s="14"/>
      <c r="CO538" s="14"/>
      <c r="CP538" s="14"/>
      <c r="CQ538" s="14"/>
      <c r="CR538" s="14"/>
      <c r="CS538" s="14"/>
      <c r="CT538" s="14"/>
      <c r="CU538" s="14"/>
      <c r="CV538" s="14"/>
      <c r="CW538" s="14"/>
      <c r="CX538" s="14"/>
      <c r="CY538" s="14"/>
      <c r="CZ538" s="14"/>
      <c r="DA538" s="14"/>
      <c r="DB538" s="14"/>
      <c r="DC538" s="14"/>
      <c r="DD538" s="14"/>
      <c r="DE538" s="14"/>
      <c r="DF538" s="14"/>
      <c r="DG538" s="14"/>
      <c r="DH538" s="14"/>
      <c r="DI538" s="14"/>
      <c r="DJ538" s="14"/>
      <c r="DK538" s="14"/>
      <c r="DL538" s="14"/>
      <c r="DM538" s="14"/>
      <c r="DN538" s="14"/>
      <c r="DO538" s="14"/>
      <c r="DP538" s="14"/>
      <c r="DQ538" s="14"/>
      <c r="DR538" s="14"/>
      <c r="DS538" s="14"/>
      <c r="DT538" s="14"/>
      <c r="DU538" s="14"/>
      <c r="DV538" s="14"/>
    </row>
    <row r="539" spans="3:126" s="5" customFormat="1" x14ac:dyDescent="0.3">
      <c r="C539" s="6"/>
      <c r="D539" s="7"/>
      <c r="E539" s="8"/>
      <c r="F539" s="9"/>
      <c r="G539" s="10"/>
      <c r="H539" s="10"/>
      <c r="I539" s="10"/>
      <c r="J539" s="10"/>
      <c r="L539" s="10"/>
      <c r="M539" s="12"/>
      <c r="N539" s="13"/>
      <c r="O539" s="14"/>
      <c r="P539" s="14"/>
      <c r="Q539" s="14"/>
      <c r="R539" s="14"/>
      <c r="S539" s="14"/>
      <c r="T539" s="14"/>
      <c r="U539" s="14"/>
      <c r="V539" s="14"/>
      <c r="W539" s="14"/>
      <c r="X539" s="14"/>
      <c r="Y539" s="14"/>
      <c r="Z539" s="14"/>
      <c r="AA539" s="14"/>
      <c r="AB539" s="14"/>
      <c r="AC539" s="14"/>
      <c r="AD539" s="14"/>
      <c r="AE539" s="14"/>
      <c r="AF539" s="14"/>
      <c r="AG539" s="14"/>
      <c r="AH539" s="14"/>
      <c r="AI539" s="14"/>
      <c r="AJ539" s="14"/>
      <c r="AK539" s="14"/>
      <c r="AL539" s="14"/>
      <c r="AM539" s="14"/>
      <c r="AN539" s="14"/>
      <c r="AO539" s="14"/>
      <c r="AP539" s="14"/>
      <c r="AQ539" s="14"/>
      <c r="AR539" s="14"/>
      <c r="AS539" s="14"/>
      <c r="AT539" s="14"/>
      <c r="AU539" s="14"/>
      <c r="AV539" s="14"/>
      <c r="AW539" s="14"/>
      <c r="AX539" s="14"/>
      <c r="AY539" s="14"/>
      <c r="AZ539" s="14"/>
      <c r="BA539" s="14"/>
      <c r="BB539" s="14"/>
      <c r="BC539" s="14"/>
      <c r="BD539" s="14"/>
      <c r="BE539" s="14"/>
      <c r="BF539" s="14"/>
      <c r="BG539" s="14"/>
      <c r="BH539" s="14"/>
      <c r="BI539" s="14"/>
      <c r="BJ539" s="14"/>
      <c r="BK539" s="14"/>
      <c r="BL539" s="14"/>
      <c r="BM539" s="14"/>
      <c r="BN539" s="14"/>
      <c r="BO539" s="14"/>
      <c r="BP539" s="14"/>
      <c r="BQ539" s="14"/>
      <c r="BR539" s="14"/>
      <c r="BS539" s="14"/>
      <c r="BT539" s="14"/>
      <c r="BU539" s="14"/>
      <c r="BV539" s="14"/>
      <c r="BW539" s="14"/>
      <c r="BX539" s="14"/>
      <c r="BY539" s="14"/>
      <c r="BZ539" s="14"/>
      <c r="CA539" s="14"/>
      <c r="CB539" s="14"/>
      <c r="CC539" s="14"/>
      <c r="CD539" s="14"/>
      <c r="CE539" s="14"/>
      <c r="CF539" s="14"/>
      <c r="CG539" s="14"/>
      <c r="CH539" s="14"/>
      <c r="CI539" s="14"/>
      <c r="CJ539" s="14"/>
      <c r="CK539" s="14"/>
      <c r="CL539" s="14"/>
      <c r="CM539" s="14"/>
      <c r="CN539" s="14"/>
      <c r="CO539" s="14"/>
      <c r="CP539" s="14"/>
      <c r="CQ539" s="14"/>
      <c r="CR539" s="14"/>
      <c r="CS539" s="14"/>
      <c r="CT539" s="14"/>
      <c r="CU539" s="14"/>
      <c r="CV539" s="14"/>
      <c r="CW539" s="14"/>
      <c r="CX539" s="14"/>
      <c r="CY539" s="14"/>
      <c r="CZ539" s="14"/>
      <c r="DA539" s="14"/>
      <c r="DB539" s="14"/>
      <c r="DC539" s="14"/>
      <c r="DD539" s="14"/>
      <c r="DE539" s="14"/>
      <c r="DF539" s="14"/>
      <c r="DG539" s="14"/>
      <c r="DH539" s="14"/>
      <c r="DI539" s="14"/>
      <c r="DJ539" s="14"/>
      <c r="DK539" s="14"/>
      <c r="DL539" s="14"/>
      <c r="DM539" s="14"/>
      <c r="DN539" s="14"/>
      <c r="DO539" s="14"/>
      <c r="DP539" s="14"/>
      <c r="DQ539" s="14"/>
      <c r="DR539" s="14"/>
      <c r="DS539" s="14"/>
      <c r="DT539" s="14"/>
      <c r="DU539" s="14"/>
      <c r="DV539" s="14"/>
    </row>
    <row r="540" spans="3:126" s="5" customFormat="1" x14ac:dyDescent="0.3">
      <c r="C540" s="6"/>
      <c r="D540" s="7"/>
      <c r="E540" s="8"/>
      <c r="F540" s="9"/>
      <c r="G540" s="10"/>
      <c r="H540" s="10"/>
      <c r="I540" s="10"/>
      <c r="J540" s="10"/>
      <c r="L540" s="10"/>
      <c r="M540" s="12"/>
      <c r="N540" s="13"/>
      <c r="O540" s="14"/>
      <c r="P540" s="14"/>
      <c r="Q540" s="14"/>
      <c r="R540" s="14"/>
      <c r="S540" s="14"/>
      <c r="T540" s="14"/>
      <c r="U540" s="14"/>
      <c r="V540" s="14"/>
      <c r="W540" s="14"/>
      <c r="X540" s="14"/>
      <c r="Y540" s="14"/>
      <c r="Z540" s="14"/>
      <c r="AA540" s="14"/>
      <c r="AB540" s="14"/>
      <c r="AC540" s="14"/>
      <c r="AD540" s="14"/>
      <c r="AE540" s="14"/>
      <c r="AF540" s="14"/>
      <c r="AG540" s="14"/>
      <c r="AH540" s="14"/>
      <c r="AI540" s="14"/>
      <c r="AJ540" s="14"/>
      <c r="AK540" s="14"/>
      <c r="AL540" s="14"/>
      <c r="AM540" s="14"/>
      <c r="AN540" s="14"/>
      <c r="AO540" s="14"/>
      <c r="AP540" s="14"/>
      <c r="AQ540" s="14"/>
      <c r="AR540" s="14"/>
      <c r="AS540" s="14"/>
      <c r="AT540" s="14"/>
      <c r="AU540" s="14"/>
      <c r="AV540" s="14"/>
      <c r="AW540" s="14"/>
      <c r="AX540" s="14"/>
      <c r="AY540" s="14"/>
      <c r="AZ540" s="14"/>
      <c r="BA540" s="14"/>
      <c r="BB540" s="14"/>
      <c r="BC540" s="14"/>
      <c r="BD540" s="14"/>
      <c r="BE540" s="14"/>
      <c r="BF540" s="14"/>
      <c r="BG540" s="14"/>
      <c r="BH540" s="14"/>
      <c r="BI540" s="14"/>
      <c r="BJ540" s="14"/>
      <c r="BK540" s="14"/>
      <c r="BL540" s="14"/>
      <c r="BM540" s="14"/>
      <c r="BN540" s="14"/>
      <c r="BO540" s="14"/>
      <c r="BP540" s="14"/>
      <c r="BQ540" s="14"/>
      <c r="BR540" s="14"/>
      <c r="BS540" s="14"/>
      <c r="BT540" s="14"/>
      <c r="BU540" s="14"/>
      <c r="BV540" s="14"/>
      <c r="BW540" s="14"/>
      <c r="BX540" s="14"/>
      <c r="BY540" s="14"/>
      <c r="BZ540" s="14"/>
      <c r="CA540" s="14"/>
      <c r="CB540" s="14"/>
      <c r="CC540" s="14"/>
      <c r="CD540" s="14"/>
      <c r="CE540" s="14"/>
      <c r="CF540" s="14"/>
      <c r="CG540" s="14"/>
      <c r="CH540" s="14"/>
      <c r="CI540" s="14"/>
      <c r="CJ540" s="14"/>
      <c r="CK540" s="14"/>
      <c r="CL540" s="14"/>
      <c r="CM540" s="14"/>
      <c r="CN540" s="14"/>
      <c r="CO540" s="14"/>
      <c r="CP540" s="14"/>
      <c r="CQ540" s="14"/>
      <c r="CR540" s="14"/>
      <c r="CS540" s="14"/>
      <c r="CT540" s="14"/>
      <c r="CU540" s="14"/>
      <c r="CV540" s="14"/>
      <c r="CW540" s="14"/>
      <c r="CX540" s="14"/>
      <c r="CY540" s="14"/>
      <c r="CZ540" s="14"/>
      <c r="DA540" s="14"/>
      <c r="DB540" s="14"/>
      <c r="DC540" s="14"/>
      <c r="DD540" s="14"/>
      <c r="DE540" s="14"/>
      <c r="DF540" s="14"/>
      <c r="DG540" s="14"/>
      <c r="DH540" s="14"/>
      <c r="DI540" s="14"/>
      <c r="DJ540" s="14"/>
      <c r="DK540" s="14"/>
      <c r="DL540" s="14"/>
      <c r="DM540" s="14"/>
      <c r="DN540" s="14"/>
      <c r="DO540" s="14"/>
      <c r="DP540" s="14"/>
      <c r="DQ540" s="14"/>
      <c r="DR540" s="14"/>
      <c r="DS540" s="14"/>
      <c r="DT540" s="14"/>
      <c r="DU540" s="14"/>
      <c r="DV540" s="14"/>
    </row>
    <row r="541" spans="3:126" s="5" customFormat="1" x14ac:dyDescent="0.3">
      <c r="C541" s="6"/>
      <c r="D541" s="7"/>
      <c r="E541" s="8"/>
      <c r="F541" s="9"/>
      <c r="G541" s="10"/>
      <c r="H541" s="10"/>
      <c r="I541" s="10"/>
      <c r="J541" s="10"/>
      <c r="L541" s="10"/>
      <c r="M541" s="12"/>
      <c r="N541" s="13"/>
      <c r="O541" s="14"/>
      <c r="P541" s="14"/>
      <c r="Q541" s="14"/>
      <c r="R541" s="14"/>
      <c r="S541" s="14"/>
      <c r="T541" s="14"/>
      <c r="U541" s="14"/>
      <c r="V541" s="14"/>
      <c r="W541" s="14"/>
      <c r="X541" s="14"/>
      <c r="Y541" s="14"/>
      <c r="Z541" s="14"/>
      <c r="AA541" s="14"/>
      <c r="AB541" s="14"/>
      <c r="AC541" s="14"/>
      <c r="AD541" s="14"/>
      <c r="AE541" s="14"/>
      <c r="AF541" s="14"/>
      <c r="AG541" s="14"/>
      <c r="AH541" s="14"/>
      <c r="AI541" s="14"/>
      <c r="AJ541" s="14"/>
      <c r="AK541" s="14"/>
      <c r="AL541" s="14"/>
      <c r="AM541" s="14"/>
      <c r="AN541" s="14"/>
      <c r="AO541" s="14"/>
      <c r="AP541" s="14"/>
      <c r="AQ541" s="14"/>
      <c r="AR541" s="14"/>
      <c r="AS541" s="14"/>
      <c r="AT541" s="14"/>
      <c r="AU541" s="14"/>
      <c r="AV541" s="14"/>
      <c r="AW541" s="14"/>
      <c r="AX541" s="14"/>
      <c r="AY541" s="14"/>
      <c r="AZ541" s="14"/>
      <c r="BA541" s="14"/>
      <c r="BB541" s="14"/>
      <c r="BC541" s="14"/>
      <c r="BD541" s="14"/>
      <c r="BE541" s="14"/>
      <c r="BF541" s="14"/>
      <c r="BG541" s="14"/>
      <c r="BH541" s="14"/>
      <c r="BI541" s="14"/>
      <c r="BJ541" s="14"/>
      <c r="BK541" s="14"/>
      <c r="BL541" s="14"/>
      <c r="BM541" s="14"/>
      <c r="BN541" s="14"/>
      <c r="BO541" s="14"/>
      <c r="BP541" s="14"/>
      <c r="BQ541" s="14"/>
      <c r="BR541" s="14"/>
      <c r="BS541" s="14"/>
      <c r="BT541" s="14"/>
      <c r="BU541" s="14"/>
      <c r="BV541" s="14"/>
      <c r="BW541" s="14"/>
      <c r="BX541" s="14"/>
      <c r="BY541" s="14"/>
      <c r="BZ541" s="14"/>
      <c r="CA541" s="14"/>
      <c r="CB541" s="14"/>
      <c r="CC541" s="14"/>
      <c r="CD541" s="14"/>
      <c r="CE541" s="14"/>
      <c r="CF541" s="14"/>
      <c r="CG541" s="14"/>
      <c r="CH541" s="14"/>
      <c r="CI541" s="14"/>
      <c r="CJ541" s="14"/>
      <c r="CK541" s="14"/>
      <c r="CL541" s="14"/>
      <c r="CM541" s="14"/>
      <c r="CN541" s="14"/>
      <c r="CO541" s="14"/>
      <c r="CP541" s="14"/>
      <c r="CQ541" s="14"/>
      <c r="CR541" s="14"/>
      <c r="CS541" s="14"/>
      <c r="CT541" s="14"/>
      <c r="CU541" s="14"/>
      <c r="CV541" s="14"/>
      <c r="CW541" s="14"/>
      <c r="CX541" s="14"/>
      <c r="CY541" s="14"/>
      <c r="CZ541" s="14"/>
      <c r="DA541" s="14"/>
      <c r="DB541" s="14"/>
      <c r="DC541" s="14"/>
      <c r="DD541" s="14"/>
      <c r="DE541" s="14"/>
      <c r="DF541" s="14"/>
      <c r="DG541" s="14"/>
      <c r="DH541" s="14"/>
      <c r="DI541" s="14"/>
      <c r="DJ541" s="14"/>
      <c r="DK541" s="14"/>
      <c r="DL541" s="14"/>
      <c r="DM541" s="14"/>
      <c r="DN541" s="14"/>
      <c r="DO541" s="14"/>
      <c r="DP541" s="14"/>
      <c r="DQ541" s="14"/>
      <c r="DR541" s="14"/>
      <c r="DS541" s="14"/>
      <c r="DT541" s="14"/>
      <c r="DU541" s="14"/>
      <c r="DV541" s="14"/>
    </row>
    <row r="542" spans="3:126" s="5" customFormat="1" x14ac:dyDescent="0.3">
      <c r="C542" s="6"/>
      <c r="D542" s="7"/>
      <c r="E542" s="8"/>
      <c r="F542" s="9"/>
      <c r="G542" s="10"/>
      <c r="H542" s="10"/>
      <c r="I542" s="10"/>
      <c r="J542" s="10"/>
      <c r="L542" s="10"/>
      <c r="M542" s="12"/>
      <c r="N542" s="13"/>
      <c r="O542" s="14"/>
      <c r="P542" s="14"/>
      <c r="Q542" s="14"/>
      <c r="R542" s="14"/>
      <c r="S542" s="14"/>
      <c r="T542" s="14"/>
      <c r="U542" s="14"/>
      <c r="V542" s="14"/>
      <c r="W542" s="14"/>
      <c r="X542" s="14"/>
      <c r="Y542" s="14"/>
      <c r="Z542" s="14"/>
      <c r="AA542" s="14"/>
      <c r="AB542" s="14"/>
      <c r="AC542" s="14"/>
      <c r="AD542" s="14"/>
      <c r="AE542" s="14"/>
      <c r="AF542" s="14"/>
      <c r="AG542" s="14"/>
      <c r="AH542" s="14"/>
      <c r="AI542" s="14"/>
      <c r="AJ542" s="14"/>
      <c r="AK542" s="14"/>
      <c r="AL542" s="14"/>
      <c r="AM542" s="14"/>
      <c r="AN542" s="14"/>
      <c r="AO542" s="14"/>
      <c r="AP542" s="14"/>
      <c r="AQ542" s="14"/>
      <c r="AR542" s="14"/>
      <c r="AS542" s="14"/>
      <c r="AT542" s="14"/>
      <c r="AU542" s="14"/>
      <c r="AV542" s="14"/>
      <c r="AW542" s="14"/>
      <c r="AX542" s="14"/>
      <c r="AY542" s="14"/>
      <c r="AZ542" s="14"/>
      <c r="BA542" s="14"/>
      <c r="BB542" s="14"/>
      <c r="BC542" s="14"/>
      <c r="BD542" s="14"/>
      <c r="BE542" s="14"/>
      <c r="BF542" s="14"/>
      <c r="BG542" s="14"/>
      <c r="BH542" s="14"/>
      <c r="BI542" s="14"/>
      <c r="BJ542" s="14"/>
      <c r="BK542" s="14"/>
      <c r="BL542" s="14"/>
      <c r="BM542" s="14"/>
      <c r="BN542" s="14"/>
      <c r="BO542" s="14"/>
      <c r="BP542" s="14"/>
      <c r="BQ542" s="14"/>
      <c r="BR542" s="14"/>
      <c r="BS542" s="14"/>
      <c r="BT542" s="14"/>
      <c r="BU542" s="14"/>
      <c r="BV542" s="14"/>
      <c r="BW542" s="14"/>
      <c r="BX542" s="14"/>
      <c r="BY542" s="14"/>
      <c r="BZ542" s="14"/>
      <c r="CA542" s="14"/>
      <c r="CB542" s="14"/>
      <c r="CC542" s="14"/>
      <c r="CD542" s="14"/>
      <c r="CE542" s="14"/>
      <c r="CF542" s="14"/>
      <c r="CG542" s="14"/>
      <c r="CH542" s="14"/>
      <c r="CI542" s="14"/>
      <c r="CJ542" s="14"/>
      <c r="CK542" s="14"/>
      <c r="CL542" s="14"/>
      <c r="CM542" s="14"/>
      <c r="CN542" s="14"/>
      <c r="CO542" s="14"/>
      <c r="CP542" s="14"/>
      <c r="CQ542" s="14"/>
      <c r="CR542" s="14"/>
      <c r="CS542" s="14"/>
      <c r="CT542" s="14"/>
      <c r="CU542" s="14"/>
      <c r="CV542" s="14"/>
      <c r="CW542" s="14"/>
      <c r="CX542" s="14"/>
      <c r="CY542" s="14"/>
      <c r="CZ542" s="14"/>
      <c r="DA542" s="14"/>
      <c r="DB542" s="14"/>
      <c r="DC542" s="14"/>
      <c r="DD542" s="14"/>
      <c r="DE542" s="14"/>
      <c r="DF542" s="14"/>
      <c r="DG542" s="14"/>
      <c r="DH542" s="14"/>
      <c r="DI542" s="14"/>
      <c r="DJ542" s="14"/>
      <c r="DK542" s="14"/>
      <c r="DL542" s="14"/>
      <c r="DM542" s="14"/>
      <c r="DN542" s="14"/>
      <c r="DO542" s="14"/>
      <c r="DP542" s="14"/>
      <c r="DQ542" s="14"/>
      <c r="DR542" s="14"/>
      <c r="DS542" s="14"/>
      <c r="DT542" s="14"/>
      <c r="DU542" s="14"/>
      <c r="DV542" s="14"/>
    </row>
    <row r="543" spans="3:126" s="5" customFormat="1" x14ac:dyDescent="0.3">
      <c r="C543" s="6"/>
      <c r="D543" s="7"/>
      <c r="E543" s="8"/>
      <c r="F543" s="9"/>
      <c r="G543" s="10"/>
      <c r="H543" s="10"/>
      <c r="I543" s="10"/>
      <c r="J543" s="10"/>
      <c r="L543" s="10"/>
      <c r="M543" s="12"/>
      <c r="N543" s="13"/>
      <c r="O543" s="14"/>
      <c r="P543" s="14"/>
      <c r="Q543" s="14"/>
      <c r="R543" s="14"/>
      <c r="S543" s="14"/>
      <c r="T543" s="14"/>
      <c r="U543" s="14"/>
      <c r="V543" s="14"/>
      <c r="W543" s="14"/>
      <c r="X543" s="14"/>
      <c r="Y543" s="14"/>
      <c r="Z543" s="14"/>
      <c r="AA543" s="14"/>
      <c r="AB543" s="14"/>
      <c r="AC543" s="14"/>
      <c r="AD543" s="14"/>
      <c r="AE543" s="14"/>
      <c r="AF543" s="14"/>
      <c r="AG543" s="14"/>
      <c r="AH543" s="14"/>
      <c r="AI543" s="14"/>
      <c r="AJ543" s="14"/>
      <c r="AK543" s="14"/>
      <c r="AL543" s="14"/>
      <c r="AM543" s="14"/>
      <c r="AN543" s="14"/>
      <c r="AO543" s="14"/>
      <c r="AP543" s="14"/>
      <c r="AQ543" s="14"/>
      <c r="AR543" s="14"/>
      <c r="AS543" s="14"/>
      <c r="AT543" s="14"/>
      <c r="AU543" s="14"/>
      <c r="AV543" s="14"/>
      <c r="AW543" s="14"/>
      <c r="AX543" s="14"/>
      <c r="AY543" s="14"/>
      <c r="AZ543" s="14"/>
      <c r="BA543" s="14"/>
      <c r="BB543" s="14"/>
      <c r="BC543" s="14"/>
      <c r="BD543" s="14"/>
      <c r="BE543" s="14"/>
      <c r="BF543" s="14"/>
      <c r="BG543" s="14"/>
      <c r="BH543" s="14"/>
      <c r="BI543" s="14"/>
      <c r="BJ543" s="14"/>
      <c r="BK543" s="14"/>
      <c r="BL543" s="14"/>
      <c r="BM543" s="14"/>
      <c r="BN543" s="14"/>
      <c r="BO543" s="14"/>
      <c r="BP543" s="14"/>
      <c r="BQ543" s="14"/>
      <c r="BR543" s="14"/>
      <c r="BS543" s="14"/>
      <c r="BT543" s="14"/>
      <c r="BU543" s="14"/>
      <c r="BV543" s="14"/>
      <c r="BW543" s="14"/>
      <c r="BX543" s="14"/>
      <c r="BY543" s="14"/>
      <c r="BZ543" s="14"/>
      <c r="CA543" s="14"/>
      <c r="CB543" s="14"/>
      <c r="CC543" s="14"/>
      <c r="CD543" s="14"/>
      <c r="CE543" s="14"/>
      <c r="CF543" s="14"/>
      <c r="CG543" s="14"/>
      <c r="CH543" s="14"/>
      <c r="CI543" s="14"/>
      <c r="CJ543" s="14"/>
      <c r="CK543" s="14"/>
      <c r="CL543" s="14"/>
      <c r="CM543" s="14"/>
      <c r="CN543" s="14"/>
      <c r="CO543" s="14"/>
      <c r="CP543" s="14"/>
      <c r="CQ543" s="14"/>
      <c r="CR543" s="14"/>
      <c r="CS543" s="14"/>
      <c r="CT543" s="14"/>
      <c r="CU543" s="14"/>
      <c r="CV543" s="14"/>
      <c r="CW543" s="14"/>
      <c r="CX543" s="14"/>
      <c r="CY543" s="14"/>
      <c r="CZ543" s="14"/>
      <c r="DA543" s="14"/>
      <c r="DB543" s="14"/>
      <c r="DC543" s="14"/>
      <c r="DD543" s="14"/>
      <c r="DE543" s="14"/>
      <c r="DF543" s="14"/>
      <c r="DG543" s="14"/>
      <c r="DH543" s="14"/>
      <c r="DI543" s="14"/>
      <c r="DJ543" s="14"/>
      <c r="DK543" s="14"/>
      <c r="DL543" s="14"/>
      <c r="DM543" s="14"/>
      <c r="DN543" s="14"/>
      <c r="DO543" s="14"/>
      <c r="DP543" s="14"/>
      <c r="DQ543" s="14"/>
      <c r="DR543" s="14"/>
      <c r="DS543" s="14"/>
      <c r="DT543" s="14"/>
      <c r="DU543" s="14"/>
      <c r="DV543" s="14"/>
    </row>
    <row r="544" spans="3:126" s="5" customFormat="1" x14ac:dyDescent="0.3">
      <c r="C544" s="6"/>
      <c r="D544" s="7"/>
      <c r="E544" s="8"/>
      <c r="F544" s="9"/>
      <c r="G544" s="10"/>
      <c r="H544" s="10"/>
      <c r="I544" s="10"/>
      <c r="J544" s="10"/>
      <c r="L544" s="10"/>
      <c r="M544" s="12"/>
      <c r="N544" s="13"/>
      <c r="O544" s="14"/>
      <c r="P544" s="14"/>
      <c r="Q544" s="14"/>
      <c r="R544" s="14"/>
      <c r="S544" s="14"/>
      <c r="T544" s="14"/>
      <c r="U544" s="14"/>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4"/>
      <c r="AY544" s="14"/>
      <c r="AZ544" s="14"/>
      <c r="BA544" s="14"/>
      <c r="BB544" s="14"/>
      <c r="BC544" s="14"/>
      <c r="BD544" s="14"/>
      <c r="BE544" s="14"/>
      <c r="BF544" s="14"/>
      <c r="BG544" s="14"/>
      <c r="BH544" s="14"/>
      <c r="BI544" s="14"/>
      <c r="BJ544" s="14"/>
      <c r="BK544" s="14"/>
      <c r="BL544" s="14"/>
      <c r="BM544" s="14"/>
      <c r="BN544" s="14"/>
      <c r="BO544" s="14"/>
      <c r="BP544" s="14"/>
      <c r="BQ544" s="14"/>
      <c r="BR544" s="14"/>
      <c r="BS544" s="14"/>
      <c r="BT544" s="14"/>
      <c r="BU544" s="14"/>
      <c r="BV544" s="14"/>
      <c r="BW544" s="14"/>
      <c r="BX544" s="14"/>
      <c r="BY544" s="14"/>
      <c r="BZ544" s="14"/>
      <c r="CA544" s="14"/>
      <c r="CB544" s="14"/>
      <c r="CC544" s="14"/>
      <c r="CD544" s="14"/>
      <c r="CE544" s="14"/>
      <c r="CF544" s="14"/>
      <c r="CG544" s="14"/>
      <c r="CH544" s="14"/>
      <c r="CI544" s="14"/>
      <c r="CJ544" s="14"/>
      <c r="CK544" s="14"/>
      <c r="CL544" s="14"/>
      <c r="CM544" s="14"/>
      <c r="CN544" s="14"/>
      <c r="CO544" s="14"/>
      <c r="CP544" s="14"/>
      <c r="CQ544" s="14"/>
      <c r="CR544" s="14"/>
      <c r="CS544" s="14"/>
      <c r="CT544" s="14"/>
      <c r="CU544" s="14"/>
      <c r="CV544" s="14"/>
      <c r="CW544" s="14"/>
      <c r="CX544" s="14"/>
      <c r="CY544" s="14"/>
      <c r="CZ544" s="14"/>
      <c r="DA544" s="14"/>
      <c r="DB544" s="14"/>
      <c r="DC544" s="14"/>
      <c r="DD544" s="14"/>
      <c r="DE544" s="14"/>
      <c r="DF544" s="14"/>
      <c r="DG544" s="14"/>
      <c r="DH544" s="14"/>
      <c r="DI544" s="14"/>
      <c r="DJ544" s="14"/>
      <c r="DK544" s="14"/>
      <c r="DL544" s="14"/>
      <c r="DM544" s="14"/>
      <c r="DN544" s="14"/>
      <c r="DO544" s="14"/>
      <c r="DP544" s="14"/>
      <c r="DQ544" s="14"/>
      <c r="DR544" s="14"/>
      <c r="DS544" s="14"/>
      <c r="DT544" s="14"/>
      <c r="DU544" s="14"/>
      <c r="DV544" s="14"/>
    </row>
    <row r="545" spans="3:126" s="5" customFormat="1" x14ac:dyDescent="0.3">
      <c r="C545" s="6"/>
      <c r="D545" s="7"/>
      <c r="E545" s="8"/>
      <c r="F545" s="9"/>
      <c r="G545" s="10"/>
      <c r="H545" s="10"/>
      <c r="I545" s="10"/>
      <c r="J545" s="10"/>
      <c r="L545" s="10"/>
      <c r="M545" s="12"/>
      <c r="N545" s="13"/>
      <c r="O545" s="14"/>
      <c r="P545" s="14"/>
      <c r="Q545" s="14"/>
      <c r="R545" s="14"/>
      <c r="S545" s="14"/>
      <c r="T545" s="14"/>
      <c r="U545" s="14"/>
      <c r="V545" s="14"/>
      <c r="W545" s="14"/>
      <c r="X545" s="14"/>
      <c r="Y545" s="14"/>
      <c r="Z545" s="14"/>
      <c r="AA545" s="14"/>
      <c r="AB545" s="14"/>
      <c r="AC545" s="14"/>
      <c r="AD545" s="14"/>
      <c r="AE545" s="14"/>
      <c r="AF545" s="14"/>
      <c r="AG545" s="14"/>
      <c r="AH545" s="14"/>
      <c r="AI545" s="14"/>
      <c r="AJ545" s="14"/>
      <c r="AK545" s="14"/>
      <c r="AL545" s="14"/>
      <c r="AM545" s="14"/>
      <c r="AN545" s="14"/>
      <c r="AO545" s="14"/>
      <c r="AP545" s="14"/>
      <c r="AQ545" s="14"/>
      <c r="AR545" s="14"/>
      <c r="AS545" s="14"/>
      <c r="AT545" s="14"/>
      <c r="AU545" s="14"/>
      <c r="AV545" s="14"/>
      <c r="AW545" s="14"/>
      <c r="AX545" s="14"/>
      <c r="AY545" s="14"/>
      <c r="AZ545" s="14"/>
      <c r="BA545" s="14"/>
      <c r="BB545" s="14"/>
      <c r="BC545" s="14"/>
      <c r="BD545" s="14"/>
      <c r="BE545" s="14"/>
      <c r="BF545" s="14"/>
      <c r="BG545" s="14"/>
      <c r="BH545" s="14"/>
      <c r="BI545" s="14"/>
      <c r="BJ545" s="14"/>
      <c r="BK545" s="14"/>
      <c r="BL545" s="14"/>
      <c r="BM545" s="14"/>
      <c r="BN545" s="14"/>
      <c r="BO545" s="14"/>
      <c r="BP545" s="14"/>
      <c r="BQ545" s="14"/>
      <c r="BR545" s="14"/>
      <c r="BS545" s="14"/>
      <c r="BT545" s="14"/>
      <c r="BU545" s="14"/>
      <c r="BV545" s="14"/>
      <c r="BW545" s="14"/>
      <c r="BX545" s="14"/>
      <c r="BY545" s="14"/>
      <c r="BZ545" s="14"/>
      <c r="CA545" s="14"/>
      <c r="CB545" s="14"/>
      <c r="CC545" s="14"/>
      <c r="CD545" s="14"/>
      <c r="CE545" s="14"/>
      <c r="CF545" s="14"/>
      <c r="CG545" s="14"/>
      <c r="CH545" s="14"/>
      <c r="CI545" s="14"/>
      <c r="CJ545" s="14"/>
      <c r="CK545" s="14"/>
      <c r="CL545" s="14"/>
      <c r="CM545" s="14"/>
      <c r="CN545" s="14"/>
      <c r="CO545" s="14"/>
      <c r="CP545" s="14"/>
      <c r="CQ545" s="14"/>
      <c r="CR545" s="14"/>
      <c r="CS545" s="14"/>
      <c r="CT545" s="14"/>
      <c r="CU545" s="14"/>
      <c r="CV545" s="14"/>
      <c r="CW545" s="14"/>
      <c r="CX545" s="14"/>
      <c r="CY545" s="14"/>
      <c r="CZ545" s="14"/>
      <c r="DA545" s="14"/>
      <c r="DB545" s="14"/>
      <c r="DC545" s="14"/>
      <c r="DD545" s="14"/>
      <c r="DE545" s="14"/>
      <c r="DF545" s="14"/>
      <c r="DG545" s="14"/>
      <c r="DH545" s="14"/>
      <c r="DI545" s="14"/>
      <c r="DJ545" s="14"/>
      <c r="DK545" s="14"/>
      <c r="DL545" s="14"/>
      <c r="DM545" s="14"/>
      <c r="DN545" s="14"/>
      <c r="DO545" s="14"/>
      <c r="DP545" s="14"/>
      <c r="DQ545" s="14"/>
      <c r="DR545" s="14"/>
      <c r="DS545" s="14"/>
      <c r="DT545" s="14"/>
      <c r="DU545" s="14"/>
      <c r="DV545" s="14"/>
    </row>
    <row r="546" spans="3:126" s="5" customFormat="1" x14ac:dyDescent="0.3">
      <c r="C546" s="6"/>
      <c r="D546" s="7"/>
      <c r="E546" s="8"/>
      <c r="F546" s="9"/>
      <c r="G546" s="10"/>
      <c r="H546" s="10"/>
      <c r="I546" s="10"/>
      <c r="J546" s="10"/>
      <c r="L546" s="10"/>
      <c r="M546" s="12"/>
      <c r="N546" s="13"/>
      <c r="O546" s="14"/>
      <c r="P546" s="14"/>
      <c r="Q546" s="14"/>
      <c r="R546" s="14"/>
      <c r="S546" s="14"/>
      <c r="T546" s="14"/>
      <c r="U546" s="14"/>
      <c r="V546" s="14"/>
      <c r="W546" s="14"/>
      <c r="X546" s="14"/>
      <c r="Y546" s="14"/>
      <c r="Z546" s="14"/>
      <c r="AA546" s="14"/>
      <c r="AB546" s="14"/>
      <c r="AC546" s="14"/>
      <c r="AD546" s="14"/>
      <c r="AE546" s="14"/>
      <c r="AF546" s="14"/>
      <c r="AG546" s="14"/>
      <c r="AH546" s="14"/>
      <c r="AI546" s="14"/>
      <c r="AJ546" s="14"/>
      <c r="AK546" s="14"/>
      <c r="AL546" s="14"/>
      <c r="AM546" s="14"/>
      <c r="AN546" s="14"/>
      <c r="AO546" s="14"/>
      <c r="AP546" s="14"/>
      <c r="AQ546" s="14"/>
      <c r="AR546" s="14"/>
      <c r="AS546" s="14"/>
      <c r="AT546" s="14"/>
      <c r="AU546" s="14"/>
      <c r="AV546" s="14"/>
      <c r="AW546" s="14"/>
      <c r="AX546" s="14"/>
      <c r="AY546" s="14"/>
      <c r="AZ546" s="14"/>
      <c r="BA546" s="14"/>
      <c r="BB546" s="14"/>
      <c r="BC546" s="14"/>
      <c r="BD546" s="14"/>
      <c r="BE546" s="14"/>
      <c r="BF546" s="14"/>
      <c r="BG546" s="14"/>
      <c r="BH546" s="14"/>
      <c r="BI546" s="14"/>
      <c r="BJ546" s="14"/>
      <c r="BK546" s="14"/>
      <c r="BL546" s="14"/>
      <c r="BM546" s="14"/>
      <c r="BN546" s="14"/>
      <c r="BO546" s="14"/>
      <c r="BP546" s="14"/>
      <c r="BQ546" s="14"/>
      <c r="BR546" s="14"/>
      <c r="BS546" s="14"/>
      <c r="BT546" s="14"/>
      <c r="BU546" s="14"/>
      <c r="BV546" s="14"/>
      <c r="BW546" s="14"/>
      <c r="BX546" s="14"/>
      <c r="BY546" s="14"/>
      <c r="BZ546" s="14"/>
      <c r="CA546" s="14"/>
      <c r="CB546" s="14"/>
      <c r="CC546" s="14"/>
      <c r="CD546" s="14"/>
      <c r="CE546" s="14"/>
      <c r="CF546" s="14"/>
      <c r="CG546" s="14"/>
      <c r="CH546" s="14"/>
      <c r="CI546" s="14"/>
      <c r="CJ546" s="14"/>
      <c r="CK546" s="14"/>
      <c r="CL546" s="14"/>
      <c r="CM546" s="14"/>
      <c r="CN546" s="14"/>
      <c r="CO546" s="14"/>
      <c r="CP546" s="14"/>
      <c r="CQ546" s="14"/>
      <c r="CR546" s="14"/>
      <c r="CS546" s="14"/>
      <c r="CT546" s="14"/>
      <c r="CU546" s="14"/>
      <c r="CV546" s="14"/>
      <c r="CW546" s="14"/>
      <c r="CX546" s="14"/>
      <c r="CY546" s="14"/>
      <c r="CZ546" s="14"/>
      <c r="DA546" s="14"/>
      <c r="DB546" s="14"/>
      <c r="DC546" s="14"/>
      <c r="DD546" s="14"/>
      <c r="DE546" s="14"/>
      <c r="DF546" s="14"/>
      <c r="DG546" s="14"/>
      <c r="DH546" s="14"/>
      <c r="DI546" s="14"/>
      <c r="DJ546" s="14"/>
      <c r="DK546" s="14"/>
      <c r="DL546" s="14"/>
      <c r="DM546" s="14"/>
      <c r="DN546" s="14"/>
      <c r="DO546" s="14"/>
      <c r="DP546" s="14"/>
      <c r="DQ546" s="14"/>
      <c r="DR546" s="14"/>
      <c r="DS546" s="14"/>
      <c r="DT546" s="14"/>
      <c r="DU546" s="14"/>
      <c r="DV546" s="14"/>
    </row>
    <row r="547" spans="3:126" s="5" customFormat="1" x14ac:dyDescent="0.3">
      <c r="C547" s="6"/>
      <c r="D547" s="7"/>
      <c r="E547" s="8"/>
      <c r="F547" s="9"/>
      <c r="G547" s="10"/>
      <c r="H547" s="10"/>
      <c r="I547" s="10"/>
      <c r="J547" s="10"/>
      <c r="L547" s="10"/>
      <c r="M547" s="12"/>
      <c r="N547" s="13"/>
      <c r="O547" s="14"/>
      <c r="P547" s="14"/>
      <c r="Q547" s="14"/>
      <c r="R547" s="14"/>
      <c r="S547" s="14"/>
      <c r="T547" s="14"/>
      <c r="U547" s="14"/>
      <c r="V547" s="14"/>
      <c r="W547" s="14"/>
      <c r="X547" s="14"/>
      <c r="Y547" s="14"/>
      <c r="Z547" s="14"/>
      <c r="AA547" s="14"/>
      <c r="AB547" s="14"/>
      <c r="AC547" s="14"/>
      <c r="AD547" s="14"/>
      <c r="AE547" s="14"/>
      <c r="AF547" s="14"/>
      <c r="AG547" s="14"/>
      <c r="AH547" s="14"/>
      <c r="AI547" s="14"/>
      <c r="AJ547" s="14"/>
      <c r="AK547" s="14"/>
      <c r="AL547" s="14"/>
      <c r="AM547" s="14"/>
      <c r="AN547" s="14"/>
      <c r="AO547" s="14"/>
      <c r="AP547" s="14"/>
      <c r="AQ547" s="14"/>
      <c r="AR547" s="14"/>
      <c r="AS547" s="14"/>
      <c r="AT547" s="14"/>
      <c r="AU547" s="14"/>
      <c r="AV547" s="14"/>
      <c r="AW547" s="14"/>
      <c r="AX547" s="14"/>
      <c r="AY547" s="14"/>
      <c r="AZ547" s="14"/>
      <c r="BA547" s="14"/>
      <c r="BB547" s="14"/>
      <c r="BC547" s="14"/>
      <c r="BD547" s="14"/>
      <c r="BE547" s="14"/>
      <c r="BF547" s="14"/>
      <c r="BG547" s="14"/>
      <c r="BH547" s="14"/>
      <c r="BI547" s="14"/>
      <c r="BJ547" s="14"/>
      <c r="BK547" s="14"/>
      <c r="BL547" s="14"/>
      <c r="BM547" s="14"/>
      <c r="BN547" s="14"/>
      <c r="BO547" s="14"/>
      <c r="BP547" s="14"/>
      <c r="BQ547" s="14"/>
      <c r="BR547" s="14"/>
      <c r="BS547" s="14"/>
      <c r="BT547" s="14"/>
      <c r="BU547" s="14"/>
      <c r="BV547" s="14"/>
      <c r="BW547" s="14"/>
      <c r="BX547" s="14"/>
      <c r="BY547" s="14"/>
      <c r="BZ547" s="14"/>
      <c r="CA547" s="14"/>
      <c r="CB547" s="14"/>
      <c r="CC547" s="14"/>
      <c r="CD547" s="14"/>
      <c r="CE547" s="14"/>
      <c r="CF547" s="14"/>
      <c r="CG547" s="14"/>
      <c r="CH547" s="14"/>
      <c r="CI547" s="14"/>
      <c r="CJ547" s="14"/>
      <c r="CK547" s="14"/>
      <c r="CL547" s="14"/>
      <c r="CM547" s="14"/>
      <c r="CN547" s="14"/>
      <c r="CO547" s="14"/>
      <c r="CP547" s="14"/>
      <c r="CQ547" s="14"/>
      <c r="CR547" s="14"/>
      <c r="CS547" s="14"/>
      <c r="CT547" s="14"/>
      <c r="CU547" s="14"/>
      <c r="CV547" s="14"/>
      <c r="CW547" s="14"/>
      <c r="CX547" s="14"/>
      <c r="CY547" s="14"/>
      <c r="CZ547" s="14"/>
      <c r="DA547" s="14"/>
      <c r="DB547" s="14"/>
      <c r="DC547" s="14"/>
      <c r="DD547" s="14"/>
      <c r="DE547" s="14"/>
      <c r="DF547" s="14"/>
      <c r="DG547" s="14"/>
      <c r="DH547" s="14"/>
      <c r="DI547" s="14"/>
      <c r="DJ547" s="14"/>
      <c r="DK547" s="14"/>
      <c r="DL547" s="14"/>
      <c r="DM547" s="14"/>
      <c r="DN547" s="14"/>
      <c r="DO547" s="14"/>
      <c r="DP547" s="14"/>
      <c r="DQ547" s="14"/>
      <c r="DR547" s="14"/>
      <c r="DS547" s="14"/>
      <c r="DT547" s="14"/>
      <c r="DU547" s="14"/>
      <c r="DV547" s="14"/>
    </row>
    <row r="548" spans="3:126" s="5" customFormat="1" x14ac:dyDescent="0.3">
      <c r="C548" s="6"/>
      <c r="D548" s="7"/>
      <c r="E548" s="8"/>
      <c r="F548" s="9"/>
      <c r="G548" s="10"/>
      <c r="H548" s="10"/>
      <c r="I548" s="10"/>
      <c r="J548" s="10"/>
      <c r="L548" s="10"/>
      <c r="M548" s="12"/>
      <c r="N548" s="13"/>
      <c r="O548" s="14"/>
      <c r="P548" s="14"/>
      <c r="Q548" s="14"/>
      <c r="R548" s="14"/>
      <c r="S548" s="14"/>
      <c r="T548" s="14"/>
      <c r="U548" s="14"/>
      <c r="V548" s="14"/>
      <c r="W548" s="14"/>
      <c r="X548" s="14"/>
      <c r="Y548" s="14"/>
      <c r="Z548" s="14"/>
      <c r="AA548" s="14"/>
      <c r="AB548" s="14"/>
      <c r="AC548" s="14"/>
      <c r="AD548" s="14"/>
      <c r="AE548" s="14"/>
      <c r="AF548" s="14"/>
      <c r="AG548" s="14"/>
      <c r="AH548" s="14"/>
      <c r="AI548" s="14"/>
      <c r="AJ548" s="14"/>
      <c r="AK548" s="14"/>
      <c r="AL548" s="14"/>
      <c r="AM548" s="14"/>
      <c r="AN548" s="14"/>
      <c r="AO548" s="14"/>
      <c r="AP548" s="14"/>
      <c r="AQ548" s="14"/>
      <c r="AR548" s="14"/>
      <c r="AS548" s="14"/>
      <c r="AT548" s="14"/>
      <c r="AU548" s="14"/>
      <c r="AV548" s="14"/>
      <c r="AW548" s="14"/>
      <c r="AX548" s="14"/>
      <c r="AY548" s="14"/>
      <c r="AZ548" s="14"/>
      <c r="BA548" s="14"/>
      <c r="BB548" s="14"/>
      <c r="BC548" s="14"/>
      <c r="BD548" s="14"/>
      <c r="BE548" s="14"/>
      <c r="BF548" s="14"/>
      <c r="BG548" s="14"/>
      <c r="BH548" s="14"/>
      <c r="BI548" s="14"/>
      <c r="BJ548" s="14"/>
      <c r="BK548" s="14"/>
      <c r="BL548" s="14"/>
      <c r="BM548" s="14"/>
      <c r="BN548" s="14"/>
      <c r="BO548" s="14"/>
      <c r="BP548" s="14"/>
      <c r="BQ548" s="14"/>
      <c r="BR548" s="14"/>
      <c r="BS548" s="14"/>
      <c r="BT548" s="14"/>
      <c r="BU548" s="14"/>
      <c r="BV548" s="14"/>
      <c r="BW548" s="14"/>
      <c r="BX548" s="14"/>
      <c r="BY548" s="14"/>
      <c r="BZ548" s="14"/>
      <c r="CA548" s="14"/>
      <c r="CB548" s="14"/>
      <c r="CC548" s="14"/>
      <c r="CD548" s="14"/>
      <c r="CE548" s="14"/>
      <c r="CF548" s="14"/>
      <c r="CG548" s="14"/>
      <c r="CH548" s="14"/>
      <c r="CI548" s="14"/>
      <c r="CJ548" s="14"/>
      <c r="CK548" s="14"/>
      <c r="CL548" s="14"/>
      <c r="CM548" s="14"/>
      <c r="CN548" s="14"/>
      <c r="CO548" s="14"/>
      <c r="CP548" s="14"/>
      <c r="CQ548" s="14"/>
      <c r="CR548" s="14"/>
      <c r="CS548" s="14"/>
      <c r="CT548" s="14"/>
      <c r="CU548" s="14"/>
      <c r="CV548" s="14"/>
      <c r="CW548" s="14"/>
      <c r="CX548" s="14"/>
      <c r="CY548" s="14"/>
      <c r="CZ548" s="14"/>
      <c r="DA548" s="14"/>
      <c r="DB548" s="14"/>
      <c r="DC548" s="14"/>
      <c r="DD548" s="14"/>
      <c r="DE548" s="14"/>
      <c r="DF548" s="14"/>
      <c r="DG548" s="14"/>
      <c r="DH548" s="14"/>
      <c r="DI548" s="14"/>
      <c r="DJ548" s="14"/>
      <c r="DK548" s="14"/>
      <c r="DL548" s="14"/>
      <c r="DM548" s="14"/>
      <c r="DN548" s="14"/>
      <c r="DO548" s="14"/>
      <c r="DP548" s="14"/>
      <c r="DQ548" s="14"/>
      <c r="DR548" s="14"/>
      <c r="DS548" s="14"/>
      <c r="DT548" s="14"/>
      <c r="DU548" s="14"/>
      <c r="DV548" s="14"/>
    </row>
    <row r="549" spans="3:126" s="5" customFormat="1" x14ac:dyDescent="0.3">
      <c r="C549" s="6"/>
      <c r="D549" s="7"/>
      <c r="E549" s="8"/>
      <c r="F549" s="9"/>
      <c r="G549" s="10"/>
      <c r="H549" s="10"/>
      <c r="I549" s="10"/>
      <c r="J549" s="10"/>
      <c r="L549" s="10"/>
      <c r="M549" s="12"/>
      <c r="N549" s="13"/>
      <c r="O549" s="14"/>
      <c r="P549" s="14"/>
      <c r="Q549" s="14"/>
      <c r="R549" s="14"/>
      <c r="S549" s="14"/>
      <c r="T549" s="14"/>
      <c r="U549" s="14"/>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c r="AX549" s="14"/>
      <c r="AY549" s="14"/>
      <c r="AZ549" s="14"/>
      <c r="BA549" s="14"/>
      <c r="BB549" s="14"/>
      <c r="BC549" s="14"/>
      <c r="BD549" s="14"/>
      <c r="BE549" s="14"/>
      <c r="BF549" s="14"/>
      <c r="BG549" s="14"/>
      <c r="BH549" s="14"/>
      <c r="BI549" s="14"/>
      <c r="BJ549" s="14"/>
      <c r="BK549" s="14"/>
      <c r="BL549" s="14"/>
      <c r="BM549" s="14"/>
      <c r="BN549" s="14"/>
      <c r="BO549" s="14"/>
      <c r="BP549" s="14"/>
      <c r="BQ549" s="14"/>
      <c r="BR549" s="14"/>
      <c r="BS549" s="14"/>
      <c r="BT549" s="14"/>
      <c r="BU549" s="14"/>
      <c r="BV549" s="14"/>
      <c r="BW549" s="14"/>
      <c r="BX549" s="14"/>
      <c r="BY549" s="14"/>
      <c r="BZ549" s="14"/>
      <c r="CA549" s="14"/>
      <c r="CB549" s="14"/>
      <c r="CC549" s="14"/>
      <c r="CD549" s="14"/>
      <c r="CE549" s="14"/>
      <c r="CF549" s="14"/>
      <c r="CG549" s="14"/>
      <c r="CH549" s="14"/>
      <c r="CI549" s="14"/>
      <c r="CJ549" s="14"/>
      <c r="CK549" s="14"/>
      <c r="CL549" s="14"/>
      <c r="CM549" s="14"/>
      <c r="CN549" s="14"/>
      <c r="CO549" s="14"/>
      <c r="CP549" s="14"/>
      <c r="CQ549" s="14"/>
      <c r="CR549" s="14"/>
      <c r="CS549" s="14"/>
      <c r="CT549" s="14"/>
      <c r="CU549" s="14"/>
      <c r="CV549" s="14"/>
      <c r="CW549" s="14"/>
      <c r="CX549" s="14"/>
      <c r="CY549" s="14"/>
      <c r="CZ549" s="14"/>
      <c r="DA549" s="14"/>
      <c r="DB549" s="14"/>
      <c r="DC549" s="14"/>
      <c r="DD549" s="14"/>
      <c r="DE549" s="14"/>
      <c r="DF549" s="14"/>
      <c r="DG549" s="14"/>
      <c r="DH549" s="14"/>
      <c r="DI549" s="14"/>
      <c r="DJ549" s="14"/>
      <c r="DK549" s="14"/>
      <c r="DL549" s="14"/>
      <c r="DM549" s="14"/>
      <c r="DN549" s="14"/>
      <c r="DO549" s="14"/>
      <c r="DP549" s="14"/>
      <c r="DQ549" s="14"/>
      <c r="DR549" s="14"/>
      <c r="DS549" s="14"/>
      <c r="DT549" s="14"/>
      <c r="DU549" s="14"/>
      <c r="DV549" s="14"/>
    </row>
    <row r="550" spans="3:126" s="5" customFormat="1" x14ac:dyDescent="0.3">
      <c r="C550" s="6"/>
      <c r="D550" s="7"/>
      <c r="E550" s="8"/>
      <c r="F550" s="9"/>
      <c r="G550" s="10"/>
      <c r="H550" s="10"/>
      <c r="I550" s="10"/>
      <c r="J550" s="10"/>
      <c r="L550" s="10"/>
      <c r="M550" s="12"/>
      <c r="N550" s="13"/>
      <c r="O550" s="14"/>
      <c r="P550" s="14"/>
      <c r="Q550" s="14"/>
      <c r="R550" s="14"/>
      <c r="S550" s="14"/>
      <c r="T550" s="14"/>
      <c r="U550" s="14"/>
      <c r="V550" s="14"/>
      <c r="W550" s="14"/>
      <c r="X550" s="14"/>
      <c r="Y550" s="14"/>
      <c r="Z550" s="14"/>
      <c r="AA550" s="14"/>
      <c r="AB550" s="14"/>
      <c r="AC550" s="14"/>
      <c r="AD550" s="14"/>
      <c r="AE550" s="14"/>
      <c r="AF550" s="14"/>
      <c r="AG550" s="14"/>
      <c r="AH550" s="14"/>
      <c r="AI550" s="14"/>
      <c r="AJ550" s="14"/>
      <c r="AK550" s="14"/>
      <c r="AL550" s="14"/>
      <c r="AM550" s="14"/>
      <c r="AN550" s="14"/>
      <c r="AO550" s="14"/>
      <c r="AP550" s="14"/>
      <c r="AQ550" s="14"/>
      <c r="AR550" s="14"/>
      <c r="AS550" s="14"/>
      <c r="AT550" s="14"/>
      <c r="AU550" s="14"/>
      <c r="AV550" s="14"/>
      <c r="AW550" s="14"/>
      <c r="AX550" s="14"/>
      <c r="AY550" s="14"/>
      <c r="AZ550" s="14"/>
      <c r="BA550" s="14"/>
      <c r="BB550" s="14"/>
      <c r="BC550" s="14"/>
      <c r="BD550" s="14"/>
      <c r="BE550" s="14"/>
      <c r="BF550" s="14"/>
      <c r="BG550" s="14"/>
      <c r="BH550" s="14"/>
      <c r="BI550" s="14"/>
      <c r="BJ550" s="14"/>
      <c r="BK550" s="14"/>
      <c r="BL550" s="14"/>
      <c r="BM550" s="14"/>
      <c r="BN550" s="14"/>
      <c r="BO550" s="14"/>
      <c r="BP550" s="14"/>
      <c r="BQ550" s="14"/>
      <c r="BR550" s="14"/>
      <c r="BS550" s="14"/>
      <c r="BT550" s="14"/>
      <c r="BU550" s="14"/>
      <c r="BV550" s="14"/>
      <c r="BW550" s="14"/>
      <c r="BX550" s="14"/>
      <c r="BY550" s="14"/>
      <c r="BZ550" s="14"/>
      <c r="CA550" s="14"/>
      <c r="CB550" s="14"/>
      <c r="CC550" s="14"/>
      <c r="CD550" s="14"/>
      <c r="CE550" s="14"/>
      <c r="CF550" s="14"/>
      <c r="CG550" s="14"/>
      <c r="CH550" s="14"/>
      <c r="CI550" s="14"/>
      <c r="CJ550" s="14"/>
      <c r="CK550" s="14"/>
      <c r="CL550" s="14"/>
      <c r="CM550" s="14"/>
      <c r="CN550" s="14"/>
      <c r="CO550" s="14"/>
      <c r="CP550" s="14"/>
      <c r="CQ550" s="14"/>
      <c r="CR550" s="14"/>
      <c r="CS550" s="14"/>
      <c r="CT550" s="14"/>
      <c r="CU550" s="14"/>
      <c r="CV550" s="14"/>
      <c r="CW550" s="14"/>
      <c r="CX550" s="14"/>
      <c r="CY550" s="14"/>
      <c r="CZ550" s="14"/>
      <c r="DA550" s="14"/>
      <c r="DB550" s="14"/>
      <c r="DC550" s="14"/>
      <c r="DD550" s="14"/>
      <c r="DE550" s="14"/>
      <c r="DF550" s="14"/>
      <c r="DG550" s="14"/>
      <c r="DH550" s="14"/>
      <c r="DI550" s="14"/>
      <c r="DJ550" s="14"/>
      <c r="DK550" s="14"/>
      <c r="DL550" s="14"/>
      <c r="DM550" s="14"/>
      <c r="DN550" s="14"/>
      <c r="DO550" s="14"/>
      <c r="DP550" s="14"/>
      <c r="DQ550" s="14"/>
      <c r="DR550" s="14"/>
      <c r="DS550" s="14"/>
      <c r="DT550" s="14"/>
      <c r="DU550" s="14"/>
      <c r="DV550" s="14"/>
    </row>
    <row r="551" spans="3:126" s="5" customFormat="1" x14ac:dyDescent="0.3">
      <c r="C551" s="6"/>
      <c r="D551" s="7"/>
      <c r="E551" s="8"/>
      <c r="F551" s="9"/>
      <c r="G551" s="10"/>
      <c r="H551" s="10"/>
      <c r="I551" s="10"/>
      <c r="J551" s="10"/>
      <c r="L551" s="10"/>
      <c r="M551" s="12"/>
      <c r="N551" s="13"/>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c r="AQ551" s="14"/>
      <c r="AR551" s="14"/>
      <c r="AS551" s="14"/>
      <c r="AT551" s="14"/>
      <c r="AU551" s="14"/>
      <c r="AV551" s="14"/>
      <c r="AW551" s="14"/>
      <c r="AX551" s="14"/>
      <c r="AY551" s="14"/>
      <c r="AZ551" s="14"/>
      <c r="BA551" s="14"/>
      <c r="BB551" s="14"/>
      <c r="BC551" s="14"/>
      <c r="BD551" s="14"/>
      <c r="BE551" s="14"/>
      <c r="BF551" s="14"/>
      <c r="BG551" s="14"/>
      <c r="BH551" s="14"/>
      <c r="BI551" s="14"/>
      <c r="BJ551" s="14"/>
      <c r="BK551" s="14"/>
      <c r="BL551" s="14"/>
      <c r="BM551" s="14"/>
      <c r="BN551" s="14"/>
      <c r="BO551" s="14"/>
      <c r="BP551" s="14"/>
      <c r="BQ551" s="14"/>
      <c r="BR551" s="14"/>
      <c r="BS551" s="14"/>
      <c r="BT551" s="14"/>
      <c r="BU551" s="14"/>
      <c r="BV551" s="14"/>
      <c r="BW551" s="14"/>
      <c r="BX551" s="14"/>
      <c r="BY551" s="14"/>
      <c r="BZ551" s="14"/>
      <c r="CA551" s="14"/>
      <c r="CB551" s="14"/>
      <c r="CC551" s="14"/>
      <c r="CD551" s="14"/>
      <c r="CE551" s="14"/>
      <c r="CF551" s="14"/>
      <c r="CG551" s="14"/>
      <c r="CH551" s="14"/>
      <c r="CI551" s="14"/>
      <c r="CJ551" s="14"/>
      <c r="CK551" s="14"/>
      <c r="CL551" s="14"/>
      <c r="CM551" s="14"/>
      <c r="CN551" s="14"/>
      <c r="CO551" s="14"/>
      <c r="CP551" s="14"/>
      <c r="CQ551" s="14"/>
      <c r="CR551" s="14"/>
      <c r="CS551" s="14"/>
      <c r="CT551" s="14"/>
      <c r="CU551" s="14"/>
      <c r="CV551" s="14"/>
      <c r="CW551" s="14"/>
      <c r="CX551" s="14"/>
      <c r="CY551" s="14"/>
      <c r="CZ551" s="14"/>
      <c r="DA551" s="14"/>
      <c r="DB551" s="14"/>
      <c r="DC551" s="14"/>
      <c r="DD551" s="14"/>
      <c r="DE551" s="14"/>
      <c r="DF551" s="14"/>
      <c r="DG551" s="14"/>
      <c r="DH551" s="14"/>
      <c r="DI551" s="14"/>
      <c r="DJ551" s="14"/>
      <c r="DK551" s="14"/>
      <c r="DL551" s="14"/>
      <c r="DM551" s="14"/>
      <c r="DN551" s="14"/>
      <c r="DO551" s="14"/>
      <c r="DP551" s="14"/>
      <c r="DQ551" s="14"/>
      <c r="DR551" s="14"/>
      <c r="DS551" s="14"/>
      <c r="DT551" s="14"/>
      <c r="DU551" s="14"/>
      <c r="DV551" s="14"/>
    </row>
    <row r="552" spans="3:126" s="5" customFormat="1" x14ac:dyDescent="0.3">
      <c r="C552" s="6"/>
      <c r="D552" s="7"/>
      <c r="E552" s="8"/>
      <c r="F552" s="9"/>
      <c r="G552" s="10"/>
      <c r="H552" s="10"/>
      <c r="I552" s="10"/>
      <c r="J552" s="10"/>
      <c r="L552" s="10"/>
      <c r="M552" s="12"/>
      <c r="N552" s="13"/>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c r="AQ552" s="14"/>
      <c r="AR552" s="14"/>
      <c r="AS552" s="14"/>
      <c r="AT552" s="14"/>
      <c r="AU552" s="14"/>
      <c r="AV552" s="14"/>
      <c r="AW552" s="14"/>
      <c r="AX552" s="14"/>
      <c r="AY552" s="14"/>
      <c r="AZ552" s="14"/>
      <c r="BA552" s="14"/>
      <c r="BB552" s="14"/>
      <c r="BC552" s="14"/>
      <c r="BD552" s="14"/>
      <c r="BE552" s="14"/>
      <c r="BF552" s="14"/>
      <c r="BG552" s="14"/>
      <c r="BH552" s="14"/>
      <c r="BI552" s="14"/>
      <c r="BJ552" s="14"/>
      <c r="BK552" s="14"/>
      <c r="BL552" s="14"/>
      <c r="BM552" s="14"/>
      <c r="BN552" s="14"/>
      <c r="BO552" s="14"/>
      <c r="BP552" s="14"/>
      <c r="BQ552" s="14"/>
      <c r="BR552" s="14"/>
      <c r="BS552" s="14"/>
      <c r="BT552" s="14"/>
      <c r="BU552" s="14"/>
      <c r="BV552" s="14"/>
      <c r="BW552" s="14"/>
      <c r="BX552" s="14"/>
      <c r="BY552" s="14"/>
      <c r="BZ552" s="14"/>
      <c r="CA552" s="14"/>
      <c r="CB552" s="14"/>
      <c r="CC552" s="14"/>
      <c r="CD552" s="14"/>
      <c r="CE552" s="14"/>
      <c r="CF552" s="14"/>
      <c r="CG552" s="14"/>
      <c r="CH552" s="14"/>
      <c r="CI552" s="14"/>
      <c r="CJ552" s="14"/>
      <c r="CK552" s="14"/>
      <c r="CL552" s="14"/>
      <c r="CM552" s="14"/>
      <c r="CN552" s="14"/>
      <c r="CO552" s="14"/>
      <c r="CP552" s="14"/>
      <c r="CQ552" s="14"/>
      <c r="CR552" s="14"/>
      <c r="CS552" s="14"/>
      <c r="CT552" s="14"/>
      <c r="CU552" s="14"/>
      <c r="CV552" s="14"/>
      <c r="CW552" s="14"/>
      <c r="CX552" s="14"/>
      <c r="CY552" s="14"/>
      <c r="CZ552" s="14"/>
      <c r="DA552" s="14"/>
      <c r="DB552" s="14"/>
      <c r="DC552" s="14"/>
      <c r="DD552" s="14"/>
      <c r="DE552" s="14"/>
      <c r="DF552" s="14"/>
      <c r="DG552" s="14"/>
      <c r="DH552" s="14"/>
      <c r="DI552" s="14"/>
      <c r="DJ552" s="14"/>
      <c r="DK552" s="14"/>
      <c r="DL552" s="14"/>
      <c r="DM552" s="14"/>
      <c r="DN552" s="14"/>
      <c r="DO552" s="14"/>
      <c r="DP552" s="14"/>
      <c r="DQ552" s="14"/>
      <c r="DR552" s="14"/>
      <c r="DS552" s="14"/>
      <c r="DT552" s="14"/>
      <c r="DU552" s="14"/>
      <c r="DV552" s="14"/>
    </row>
    <row r="553" spans="3:126" s="5" customFormat="1" x14ac:dyDescent="0.3">
      <c r="C553" s="6"/>
      <c r="D553" s="7"/>
      <c r="E553" s="8"/>
      <c r="F553" s="9"/>
      <c r="G553" s="10"/>
      <c r="H553" s="10"/>
      <c r="I553" s="10"/>
      <c r="J553" s="10"/>
      <c r="L553" s="10"/>
      <c r="M553" s="12"/>
      <c r="N553" s="13"/>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4"/>
      <c r="AY553" s="14"/>
      <c r="AZ553" s="14"/>
      <c r="BA553" s="14"/>
      <c r="BB553" s="14"/>
      <c r="BC553" s="14"/>
      <c r="BD553" s="14"/>
      <c r="BE553" s="14"/>
      <c r="BF553" s="14"/>
      <c r="BG553" s="14"/>
      <c r="BH553" s="14"/>
      <c r="BI553" s="14"/>
      <c r="BJ553" s="14"/>
      <c r="BK553" s="14"/>
      <c r="BL553" s="14"/>
      <c r="BM553" s="14"/>
      <c r="BN553" s="14"/>
      <c r="BO553" s="14"/>
      <c r="BP553" s="14"/>
      <c r="BQ553" s="14"/>
      <c r="BR553" s="14"/>
      <c r="BS553" s="14"/>
      <c r="BT553" s="14"/>
      <c r="BU553" s="14"/>
      <c r="BV553" s="14"/>
      <c r="BW553" s="14"/>
      <c r="BX553" s="14"/>
      <c r="BY553" s="14"/>
      <c r="BZ553" s="14"/>
      <c r="CA553" s="14"/>
      <c r="CB553" s="14"/>
      <c r="CC553" s="14"/>
      <c r="CD553" s="14"/>
      <c r="CE553" s="14"/>
      <c r="CF553" s="14"/>
      <c r="CG553" s="14"/>
      <c r="CH553" s="14"/>
      <c r="CI553" s="14"/>
      <c r="CJ553" s="14"/>
      <c r="CK553" s="14"/>
      <c r="CL553" s="14"/>
      <c r="CM553" s="14"/>
      <c r="CN553" s="14"/>
      <c r="CO553" s="14"/>
      <c r="CP553" s="14"/>
      <c r="CQ553" s="14"/>
      <c r="CR553" s="14"/>
      <c r="CS553" s="14"/>
      <c r="CT553" s="14"/>
      <c r="CU553" s="14"/>
      <c r="CV553" s="14"/>
      <c r="CW553" s="14"/>
      <c r="CX553" s="14"/>
      <c r="CY553" s="14"/>
      <c r="CZ553" s="14"/>
      <c r="DA553" s="14"/>
      <c r="DB553" s="14"/>
      <c r="DC553" s="14"/>
      <c r="DD553" s="14"/>
      <c r="DE553" s="14"/>
      <c r="DF553" s="14"/>
      <c r="DG553" s="14"/>
      <c r="DH553" s="14"/>
      <c r="DI553" s="14"/>
      <c r="DJ553" s="14"/>
      <c r="DK553" s="14"/>
      <c r="DL553" s="14"/>
      <c r="DM553" s="14"/>
      <c r="DN553" s="14"/>
      <c r="DO553" s="14"/>
      <c r="DP553" s="14"/>
      <c r="DQ553" s="14"/>
      <c r="DR553" s="14"/>
      <c r="DS553" s="14"/>
      <c r="DT553" s="14"/>
      <c r="DU553" s="14"/>
      <c r="DV553" s="14"/>
    </row>
    <row r="554" spans="3:126" s="5" customFormat="1" x14ac:dyDescent="0.3">
      <c r="C554" s="6"/>
      <c r="D554" s="7"/>
      <c r="E554" s="8"/>
      <c r="F554" s="9"/>
      <c r="G554" s="10"/>
      <c r="H554" s="10"/>
      <c r="I554" s="10"/>
      <c r="J554" s="10"/>
      <c r="L554" s="10"/>
      <c r="M554" s="12"/>
      <c r="N554" s="13"/>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4"/>
      <c r="AY554" s="14"/>
      <c r="AZ554" s="14"/>
      <c r="BA554" s="14"/>
      <c r="BB554" s="14"/>
      <c r="BC554" s="14"/>
      <c r="BD554" s="14"/>
      <c r="BE554" s="14"/>
      <c r="BF554" s="14"/>
      <c r="BG554" s="14"/>
      <c r="BH554" s="14"/>
      <c r="BI554" s="14"/>
      <c r="BJ554" s="14"/>
      <c r="BK554" s="14"/>
      <c r="BL554" s="14"/>
      <c r="BM554" s="14"/>
      <c r="BN554" s="14"/>
      <c r="BO554" s="14"/>
      <c r="BP554" s="14"/>
      <c r="BQ554" s="14"/>
      <c r="BR554" s="14"/>
      <c r="BS554" s="14"/>
      <c r="BT554" s="14"/>
      <c r="BU554" s="14"/>
      <c r="BV554" s="14"/>
      <c r="BW554" s="14"/>
      <c r="BX554" s="14"/>
      <c r="BY554" s="14"/>
      <c r="BZ554" s="14"/>
      <c r="CA554" s="14"/>
      <c r="CB554" s="14"/>
      <c r="CC554" s="14"/>
      <c r="CD554" s="14"/>
      <c r="CE554" s="14"/>
      <c r="CF554" s="14"/>
      <c r="CG554" s="14"/>
      <c r="CH554" s="14"/>
      <c r="CI554" s="14"/>
      <c r="CJ554" s="14"/>
      <c r="CK554" s="14"/>
      <c r="CL554" s="14"/>
      <c r="CM554" s="14"/>
      <c r="CN554" s="14"/>
      <c r="CO554" s="14"/>
      <c r="CP554" s="14"/>
      <c r="CQ554" s="14"/>
      <c r="CR554" s="14"/>
      <c r="CS554" s="14"/>
      <c r="CT554" s="14"/>
      <c r="CU554" s="14"/>
      <c r="CV554" s="14"/>
      <c r="CW554" s="14"/>
      <c r="CX554" s="14"/>
      <c r="CY554" s="14"/>
      <c r="CZ554" s="14"/>
      <c r="DA554" s="14"/>
      <c r="DB554" s="14"/>
      <c r="DC554" s="14"/>
      <c r="DD554" s="14"/>
      <c r="DE554" s="14"/>
      <c r="DF554" s="14"/>
      <c r="DG554" s="14"/>
      <c r="DH554" s="14"/>
      <c r="DI554" s="14"/>
      <c r="DJ554" s="14"/>
      <c r="DK554" s="14"/>
      <c r="DL554" s="14"/>
      <c r="DM554" s="14"/>
      <c r="DN554" s="14"/>
      <c r="DO554" s="14"/>
      <c r="DP554" s="14"/>
      <c r="DQ554" s="14"/>
      <c r="DR554" s="14"/>
      <c r="DS554" s="14"/>
      <c r="DT554" s="14"/>
      <c r="DU554" s="14"/>
      <c r="DV554" s="14"/>
    </row>
    <row r="555" spans="3:126" s="5" customFormat="1" x14ac:dyDescent="0.3">
      <c r="C555" s="6"/>
      <c r="D555" s="7"/>
      <c r="E555" s="8"/>
      <c r="F555" s="9"/>
      <c r="G555" s="10"/>
      <c r="H555" s="10"/>
      <c r="I555" s="10"/>
      <c r="J555" s="10"/>
      <c r="L555" s="10"/>
      <c r="M555" s="12"/>
      <c r="N555" s="13"/>
      <c r="O555" s="14"/>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c r="AQ555" s="14"/>
      <c r="AR555" s="14"/>
      <c r="AS555" s="14"/>
      <c r="AT555" s="14"/>
      <c r="AU555" s="14"/>
      <c r="AV555" s="14"/>
      <c r="AW555" s="14"/>
      <c r="AX555" s="14"/>
      <c r="AY555" s="14"/>
      <c r="AZ555" s="14"/>
      <c r="BA555" s="14"/>
      <c r="BB555" s="14"/>
      <c r="BC555" s="14"/>
      <c r="BD555" s="14"/>
      <c r="BE555" s="14"/>
      <c r="BF555" s="14"/>
      <c r="BG555" s="14"/>
      <c r="BH555" s="14"/>
      <c r="BI555" s="14"/>
      <c r="BJ555" s="14"/>
      <c r="BK555" s="14"/>
      <c r="BL555" s="14"/>
      <c r="BM555" s="14"/>
      <c r="BN555" s="14"/>
      <c r="BO555" s="14"/>
      <c r="BP555" s="14"/>
      <c r="BQ555" s="14"/>
      <c r="BR555" s="14"/>
      <c r="BS555" s="14"/>
      <c r="BT555" s="14"/>
      <c r="BU555" s="14"/>
      <c r="BV555" s="14"/>
      <c r="BW555" s="14"/>
      <c r="BX555" s="14"/>
      <c r="BY555" s="14"/>
      <c r="BZ555" s="14"/>
      <c r="CA555" s="14"/>
      <c r="CB555" s="14"/>
      <c r="CC555" s="14"/>
      <c r="CD555" s="14"/>
      <c r="CE555" s="14"/>
      <c r="CF555" s="14"/>
      <c r="CG555" s="14"/>
      <c r="CH555" s="14"/>
      <c r="CI555" s="14"/>
      <c r="CJ555" s="14"/>
      <c r="CK555" s="14"/>
      <c r="CL555" s="14"/>
      <c r="CM555" s="14"/>
      <c r="CN555" s="14"/>
      <c r="CO555" s="14"/>
      <c r="CP555" s="14"/>
      <c r="CQ555" s="14"/>
      <c r="CR555" s="14"/>
      <c r="CS555" s="14"/>
      <c r="CT555" s="14"/>
      <c r="CU555" s="14"/>
      <c r="CV555" s="14"/>
      <c r="CW555" s="14"/>
      <c r="CX555" s="14"/>
      <c r="CY555" s="14"/>
      <c r="CZ555" s="14"/>
      <c r="DA555" s="14"/>
      <c r="DB555" s="14"/>
      <c r="DC555" s="14"/>
      <c r="DD555" s="14"/>
      <c r="DE555" s="14"/>
      <c r="DF555" s="14"/>
      <c r="DG555" s="14"/>
      <c r="DH555" s="14"/>
      <c r="DI555" s="14"/>
      <c r="DJ555" s="14"/>
      <c r="DK555" s="14"/>
      <c r="DL555" s="14"/>
      <c r="DM555" s="14"/>
      <c r="DN555" s="14"/>
      <c r="DO555" s="14"/>
      <c r="DP555" s="14"/>
      <c r="DQ555" s="14"/>
      <c r="DR555" s="14"/>
      <c r="DS555" s="14"/>
      <c r="DT555" s="14"/>
      <c r="DU555" s="14"/>
      <c r="DV555" s="14"/>
    </row>
  </sheetData>
  <sheetProtection algorithmName="SHA-512" hashValue="W4ueZQpNVQrdtWyY4qHFUv7oUvw1imoWO5k0WjLUlEAASoIlhRsm3ByxdDmoYsVQUTTvN6DYSDo7+NkkNChK0g==" saltValue="xUWzN6vr83W1FSXKpIvdYQ==" spinCount="100000" sheet="1" objects="1" scenarios="1" autoFilter="0" pivotTables="0"/>
  <autoFilter ref="F8:J213" xr:uid="{BB09FB74-8201-4707-840A-558459675541}"/>
  <mergeCells count="147">
    <mergeCell ref="C162:D162"/>
    <mergeCell ref="C163:D163"/>
    <mergeCell ref="C93:D93"/>
    <mergeCell ref="C159:D159"/>
    <mergeCell ref="D212:E212"/>
    <mergeCell ref="C164:D164"/>
    <mergeCell ref="C25:D25"/>
    <mergeCell ref="C28:D28"/>
    <mergeCell ref="C29:D29"/>
    <mergeCell ref="C30:D30"/>
    <mergeCell ref="C47:D47"/>
    <mergeCell ref="C55:D55"/>
    <mergeCell ref="C60:D60"/>
    <mergeCell ref="C61:D61"/>
    <mergeCell ref="C62:D62"/>
    <mergeCell ref="C65:D65"/>
    <mergeCell ref="C66:D66"/>
    <mergeCell ref="C67:D67"/>
    <mergeCell ref="C54:D54"/>
    <mergeCell ref="C56:D56"/>
    <mergeCell ref="C59:D59"/>
    <mergeCell ref="C75:D75"/>
    <mergeCell ref="C23:D23"/>
    <mergeCell ref="C24:D24"/>
    <mergeCell ref="C36:D36"/>
    <mergeCell ref="C37:D37"/>
    <mergeCell ref="C38:D38"/>
    <mergeCell ref="C31:D31"/>
    <mergeCell ref="C32:D32"/>
    <mergeCell ref="C35:D35"/>
    <mergeCell ref="C161:D161"/>
    <mergeCell ref="C68:D68"/>
    <mergeCell ref="C69:D69"/>
    <mergeCell ref="C70:D70"/>
    <mergeCell ref="C71:D71"/>
    <mergeCell ref="C74:D74"/>
    <mergeCell ref="C9:D9"/>
    <mergeCell ref="C10:D10"/>
    <mergeCell ref="C53:D53"/>
    <mergeCell ref="C15:D15"/>
    <mergeCell ref="C18:D18"/>
    <mergeCell ref="C44:D44"/>
    <mergeCell ref="C45:D45"/>
    <mergeCell ref="C46:D46"/>
    <mergeCell ref="C41:D41"/>
    <mergeCell ref="C42:D42"/>
    <mergeCell ref="C43:D43"/>
    <mergeCell ref="C50:D50"/>
    <mergeCell ref="C51:D51"/>
    <mergeCell ref="C52:D52"/>
    <mergeCell ref="C13:D13"/>
    <mergeCell ref="C19:D19"/>
    <mergeCell ref="C20:D20"/>
    <mergeCell ref="C21:D21"/>
    <mergeCell ref="C22:D22"/>
    <mergeCell ref="C81:D81"/>
    <mergeCell ref="C82:D82"/>
    <mergeCell ref="C83:D83"/>
    <mergeCell ref="C84:D84"/>
    <mergeCell ref="C85:D85"/>
    <mergeCell ref="C88:D88"/>
    <mergeCell ref="C76:D76"/>
    <mergeCell ref="C77:D77"/>
    <mergeCell ref="C78:D78"/>
    <mergeCell ref="C79:D79"/>
    <mergeCell ref="C80:D80"/>
    <mergeCell ref="C98:D98"/>
    <mergeCell ref="C100:D100"/>
    <mergeCell ref="C101:D101"/>
    <mergeCell ref="C102:D102"/>
    <mergeCell ref="C103:D103"/>
    <mergeCell ref="C104:D104"/>
    <mergeCell ref="C99:D99"/>
    <mergeCell ref="C89:D89"/>
    <mergeCell ref="C90:D90"/>
    <mergeCell ref="C94:D94"/>
    <mergeCell ref="C95:D95"/>
    <mergeCell ref="C96:D96"/>
    <mergeCell ref="C97:D97"/>
    <mergeCell ref="C111:D111"/>
    <mergeCell ref="C112:D112"/>
    <mergeCell ref="C115:D115"/>
    <mergeCell ref="C116:D116"/>
    <mergeCell ref="C117:D117"/>
    <mergeCell ref="C126:D126"/>
    <mergeCell ref="C105:D105"/>
    <mergeCell ref="C106:D106"/>
    <mergeCell ref="C109:D109"/>
    <mergeCell ref="C110:D110"/>
    <mergeCell ref="C131:D131"/>
    <mergeCell ref="C132:D132"/>
    <mergeCell ref="C133:D133"/>
    <mergeCell ref="C134:D134"/>
    <mergeCell ref="C135:D135"/>
    <mergeCell ref="C118:D118"/>
    <mergeCell ref="C121:D121"/>
    <mergeCell ref="C124:D124"/>
    <mergeCell ref="C125:D125"/>
    <mergeCell ref="C127:D127"/>
    <mergeCell ref="C206:D206"/>
    <mergeCell ref="C207:D207"/>
    <mergeCell ref="C14:D14"/>
    <mergeCell ref="C195:D195"/>
    <mergeCell ref="C198:D198"/>
    <mergeCell ref="C201:D201"/>
    <mergeCell ref="C203:D203"/>
    <mergeCell ref="C185:D185"/>
    <mergeCell ref="C186:D186"/>
    <mergeCell ref="C189:D189"/>
    <mergeCell ref="C190:D190"/>
    <mergeCell ref="C191:D191"/>
    <mergeCell ref="C194:D194"/>
    <mergeCell ref="C175:D175"/>
    <mergeCell ref="C176:D176"/>
    <mergeCell ref="C177:D177"/>
    <mergeCell ref="C178:D178"/>
    <mergeCell ref="C181:D181"/>
    <mergeCell ref="C157:D157"/>
    <mergeCell ref="C158:D158"/>
    <mergeCell ref="C160:D160"/>
    <mergeCell ref="C150:D150"/>
    <mergeCell ref="C151:D151"/>
    <mergeCell ref="C152:D152"/>
    <mergeCell ref="C182:D182"/>
    <mergeCell ref="C202:D202"/>
    <mergeCell ref="F3:J3"/>
    <mergeCell ref="C171:D171"/>
    <mergeCell ref="C172:D172"/>
    <mergeCell ref="C169:D169"/>
    <mergeCell ref="C170:D170"/>
    <mergeCell ref="C166:D166"/>
    <mergeCell ref="C165:D165"/>
    <mergeCell ref="C153:D153"/>
    <mergeCell ref="C154:D154"/>
    <mergeCell ref="C144:D144"/>
    <mergeCell ref="C145:D145"/>
    <mergeCell ref="C146:D146"/>
    <mergeCell ref="C147:D147"/>
    <mergeCell ref="C148:D148"/>
    <mergeCell ref="C149:D149"/>
    <mergeCell ref="C136:D136"/>
    <mergeCell ref="C137:D137"/>
    <mergeCell ref="C138:D138"/>
    <mergeCell ref="C141:D141"/>
    <mergeCell ref="C142:D142"/>
    <mergeCell ref="C143:D143"/>
    <mergeCell ref="C130:D130"/>
  </mergeCells>
  <conditionalFormatting sqref="M10:N10 C10 E10:J10">
    <cfRule type="expression" dxfId="176" priority="272">
      <formula>$F$10="Yes"</formula>
    </cfRule>
  </conditionalFormatting>
  <conditionalFormatting sqref="M15:N15 E15 C15 G15:J15">
    <cfRule type="expression" dxfId="175" priority="271">
      <formula>$F$15="Yes"</formula>
    </cfRule>
  </conditionalFormatting>
  <conditionalFormatting sqref="F15">
    <cfRule type="expression" dxfId="174" priority="269">
      <formula>$F$15="Yes"</formula>
    </cfRule>
  </conditionalFormatting>
  <conditionalFormatting sqref="F10">
    <cfRule type="expression" dxfId="173" priority="267">
      <formula>$F$10="Yes"</formula>
    </cfRule>
  </conditionalFormatting>
  <conditionalFormatting sqref="M19:N19 C19 E19:J19">
    <cfRule type="expression" dxfId="172" priority="266">
      <formula>$F$19="Yes"</formula>
    </cfRule>
  </conditionalFormatting>
  <conditionalFormatting sqref="M55:N55 C55 E55:J55">
    <cfRule type="expression" dxfId="171" priority="265">
      <formula>$F$55="Yes"</formula>
    </cfRule>
  </conditionalFormatting>
  <conditionalFormatting sqref="M201:N201 C201 E201:J201">
    <cfRule type="expression" dxfId="170" priority="263">
      <formula>$F$201="Yes"</formula>
    </cfRule>
  </conditionalFormatting>
  <conditionalFormatting sqref="M9:N9 C9 E9:J9">
    <cfRule type="expression" dxfId="169" priority="261">
      <formula>$F$9="Yes"</formula>
    </cfRule>
  </conditionalFormatting>
  <conditionalFormatting sqref="M18:N18 C18 E18:J18">
    <cfRule type="expression" dxfId="168" priority="260">
      <formula>$F$18="Yes"</formula>
    </cfRule>
  </conditionalFormatting>
  <conditionalFormatting sqref="M20:N20 C20 E20:J20">
    <cfRule type="expression" dxfId="167" priority="259">
      <formula>$F$20="Yes"</formula>
    </cfRule>
  </conditionalFormatting>
  <conditionalFormatting sqref="M22:N22 C22 E22:J22">
    <cfRule type="expression" dxfId="166" priority="258">
      <formula>$F$22="Yes"</formula>
    </cfRule>
  </conditionalFormatting>
  <conditionalFormatting sqref="M23:N23 C23 E23:J23">
    <cfRule type="expression" dxfId="165" priority="257">
      <formula>$F$23="Yes"</formula>
    </cfRule>
  </conditionalFormatting>
  <conditionalFormatting sqref="M24:N24 C24 E24:J24">
    <cfRule type="expression" dxfId="164" priority="256">
      <formula>$F$24="Yes"</formula>
    </cfRule>
  </conditionalFormatting>
  <conditionalFormatting sqref="M25:N25 C25 E25:J25">
    <cfRule type="expression" dxfId="163" priority="255">
      <formula>$F$25="Yes"</formula>
    </cfRule>
  </conditionalFormatting>
  <conditionalFormatting sqref="C29 E29:J29">
    <cfRule type="expression" dxfId="162" priority="254">
      <formula>$F$29="Yes"</formula>
    </cfRule>
  </conditionalFormatting>
  <conditionalFormatting sqref="M29:N29">
    <cfRule type="expression" dxfId="161" priority="253">
      <formula>$F$29="Yes"</formula>
    </cfRule>
  </conditionalFormatting>
  <conditionalFormatting sqref="M30:N30 C30 E30:J30">
    <cfRule type="expression" dxfId="160" priority="252">
      <formula>$F$30="Yes"</formula>
    </cfRule>
  </conditionalFormatting>
  <conditionalFormatting sqref="M37:N37 C37 E37:J37">
    <cfRule type="expression" dxfId="159" priority="248">
      <formula>$F$37="Yes"</formula>
    </cfRule>
  </conditionalFormatting>
  <conditionalFormatting sqref="M38:N38 C38 E38:J38">
    <cfRule type="expression" dxfId="158" priority="247">
      <formula>$F$38="Yes"</formula>
    </cfRule>
  </conditionalFormatting>
  <conditionalFormatting sqref="M42:N42 C42 E42:J42">
    <cfRule type="expression" dxfId="157" priority="246">
      <formula>$F$42="Yes"</formula>
    </cfRule>
  </conditionalFormatting>
  <conditionalFormatting sqref="M43:N43 C43 E43:J43">
    <cfRule type="expression" dxfId="156" priority="245">
      <formula>$F$43="Yes"</formula>
    </cfRule>
  </conditionalFormatting>
  <conditionalFormatting sqref="M44:N44 C44 E44:J44">
    <cfRule type="expression" dxfId="155" priority="244">
      <formula>$F$44="Yes"</formula>
    </cfRule>
  </conditionalFormatting>
  <conditionalFormatting sqref="M45:N45 C45 E45:J45">
    <cfRule type="expression" dxfId="154" priority="243">
      <formula>$F$45="Yes"</formula>
    </cfRule>
  </conditionalFormatting>
  <conditionalFormatting sqref="M46:N46 C46 E46:J46">
    <cfRule type="expression" dxfId="153" priority="242">
      <formula>$F$46="Yes"</formula>
    </cfRule>
  </conditionalFormatting>
  <conditionalFormatting sqref="M47:N47 C47 E47:J47">
    <cfRule type="expression" dxfId="152" priority="241">
      <formula>$F$47="Yes"</formula>
    </cfRule>
  </conditionalFormatting>
  <conditionalFormatting sqref="C52:C53 E52:J53">
    <cfRule type="expression" dxfId="151" priority="237">
      <formula>$F$52="Yes"</formula>
    </cfRule>
  </conditionalFormatting>
  <conditionalFormatting sqref="M52:N53">
    <cfRule type="expression" dxfId="150" priority="235">
      <formula>$F$52="Yes"</formula>
    </cfRule>
  </conditionalFormatting>
  <conditionalFormatting sqref="M54:N54 C54 E54:J54">
    <cfRule type="expression" dxfId="149" priority="234">
      <formula>$F$54="Yes"</formula>
    </cfRule>
  </conditionalFormatting>
  <conditionalFormatting sqref="M56:N56 C56 E56:J56">
    <cfRule type="expression" dxfId="148" priority="232">
      <formula>$F$56="Yes"</formula>
    </cfRule>
  </conditionalFormatting>
  <conditionalFormatting sqref="C59 E59:J59">
    <cfRule type="expression" dxfId="147" priority="231">
      <formula>$F$59="Yes"</formula>
    </cfRule>
  </conditionalFormatting>
  <conditionalFormatting sqref="M60:N60 C60 E60:J60">
    <cfRule type="expression" dxfId="146" priority="230">
      <formula>$F$60="Yes"</formula>
    </cfRule>
  </conditionalFormatting>
  <conditionalFormatting sqref="M70:N70 C70 E70:J70">
    <cfRule type="expression" dxfId="145" priority="229">
      <formula>$F$70="Yes"</formula>
    </cfRule>
  </conditionalFormatting>
  <conditionalFormatting sqref="M198:N198 C198 E198:J198">
    <cfRule type="expression" dxfId="144" priority="227">
      <formula>$F$198="Yes"</formula>
    </cfRule>
  </conditionalFormatting>
  <conditionalFormatting sqref="C194 E194:J194">
    <cfRule type="expression" dxfId="143" priority="226">
      <formula>$F$194="Yes"</formula>
    </cfRule>
  </conditionalFormatting>
  <conditionalFormatting sqref="M195:N195 C195 E195:J195">
    <cfRule type="expression" dxfId="142" priority="225">
      <formula>$F$195="Yes"</formula>
    </cfRule>
  </conditionalFormatting>
  <conditionalFormatting sqref="M191:N191 C191 E191:J191">
    <cfRule type="expression" dxfId="141" priority="224">
      <formula>$F$191="Yes"</formula>
    </cfRule>
  </conditionalFormatting>
  <conditionalFormatting sqref="M190:N190 C190 E190:J190">
    <cfRule type="expression" dxfId="140" priority="223">
      <formula>$F$190="Yes"</formula>
    </cfRule>
  </conditionalFormatting>
  <conditionalFormatting sqref="M186:N186 C186 E186:J186">
    <cfRule type="expression" dxfId="139" priority="222">
      <formula>$F$186="Yes"</formula>
    </cfRule>
  </conditionalFormatting>
  <conditionalFormatting sqref="M185:N185 C185 E185:J185">
    <cfRule type="expression" dxfId="138" priority="221">
      <formula>$F$185="Yes"</formula>
    </cfRule>
  </conditionalFormatting>
  <conditionalFormatting sqref="M182:N182 C182 E182:J182">
    <cfRule type="expression" dxfId="137" priority="220">
      <formula>$F$182="Yes"</formula>
    </cfRule>
  </conditionalFormatting>
  <conditionalFormatting sqref="M181:N181 C181 E181:J181">
    <cfRule type="expression" dxfId="136" priority="219">
      <formula>$F$181="Yes"</formula>
    </cfRule>
  </conditionalFormatting>
  <conditionalFormatting sqref="M178:N178 C178 E178:J178">
    <cfRule type="expression" dxfId="135" priority="218">
      <formula>$F$178="Yes"</formula>
    </cfRule>
  </conditionalFormatting>
  <conditionalFormatting sqref="M177:N177 C177 E177:J177">
    <cfRule type="expression" dxfId="134" priority="217">
      <formula>$F$177="Yes"</formula>
    </cfRule>
  </conditionalFormatting>
  <conditionalFormatting sqref="M176:N176 C176 E176:J176">
    <cfRule type="expression" dxfId="133" priority="216">
      <formula>$F$176="Yes"</formula>
    </cfRule>
  </conditionalFormatting>
  <conditionalFormatting sqref="M175:N175 C175 E175:J175">
    <cfRule type="expression" dxfId="132" priority="215">
      <formula>$F$175="Yes"</formula>
    </cfRule>
  </conditionalFormatting>
  <conditionalFormatting sqref="C172:J172">
    <cfRule type="expression" dxfId="131" priority="214">
      <formula>$F$172="Yes"</formula>
    </cfRule>
  </conditionalFormatting>
  <conditionalFormatting sqref="C171:J171">
    <cfRule type="expression" dxfId="130" priority="213">
      <formula>$F$171="Yes"</formula>
    </cfRule>
  </conditionalFormatting>
  <conditionalFormatting sqref="M170:N170 C170 E170:J170">
    <cfRule type="expression" dxfId="129" priority="207">
      <formula>$F$170="Yes"</formula>
    </cfRule>
  </conditionalFormatting>
  <conditionalFormatting sqref="C163:J163">
    <cfRule type="expression" dxfId="128" priority="202">
      <formula>$F$163="Yes"</formula>
    </cfRule>
  </conditionalFormatting>
  <conditionalFormatting sqref="C162:J162">
    <cfRule type="expression" dxfId="127" priority="197">
      <formula>$F$162="Yes"</formula>
    </cfRule>
  </conditionalFormatting>
  <conditionalFormatting sqref="M160:N160 C160 E160:J160">
    <cfRule type="expression" dxfId="126" priority="188">
      <formula>$F$160="Yes"</formula>
    </cfRule>
  </conditionalFormatting>
  <conditionalFormatting sqref="M158:N158 C158 E158:J158">
    <cfRule type="expression" dxfId="125" priority="187">
      <formula>$F$158="Yes"</formula>
    </cfRule>
  </conditionalFormatting>
  <conditionalFormatting sqref="M157:N157 C157 E157:J157">
    <cfRule type="expression" dxfId="124" priority="186">
      <formula>$F$157="Yes"</formula>
    </cfRule>
  </conditionalFormatting>
  <conditionalFormatting sqref="M154:N154 C154 E154:J154">
    <cfRule type="expression" dxfId="123" priority="185">
      <formula>$F$154="Yes"</formula>
    </cfRule>
  </conditionalFormatting>
  <conditionalFormatting sqref="M153:N153 C153 E153:J153">
    <cfRule type="expression" dxfId="122" priority="184">
      <formula>$F$153="Yes"</formula>
    </cfRule>
  </conditionalFormatting>
  <conditionalFormatting sqref="M152:N152 C152 E152:J152">
    <cfRule type="expression" dxfId="121" priority="183">
      <formula>$F$152="Yes"</formula>
    </cfRule>
  </conditionalFormatting>
  <conditionalFormatting sqref="M151:N151 C151 E151:J151">
    <cfRule type="expression" dxfId="120" priority="182">
      <formula>$F$151="Yes"</formula>
    </cfRule>
  </conditionalFormatting>
  <conditionalFormatting sqref="M150:N150 C150 E150:J150">
    <cfRule type="expression" dxfId="119" priority="181">
      <formula>$F$150="Yes"</formula>
    </cfRule>
  </conditionalFormatting>
  <conditionalFormatting sqref="M149:N149 C149 E149:J149">
    <cfRule type="expression" dxfId="118" priority="180">
      <formula>$F$149="Yes"</formula>
    </cfRule>
  </conditionalFormatting>
  <conditionalFormatting sqref="M148:N148 C148 E148:J148">
    <cfRule type="expression" dxfId="117" priority="179">
      <formula>$F$148="Yes"</formula>
    </cfRule>
  </conditionalFormatting>
  <conditionalFormatting sqref="M147:N147 C147 E147:J147">
    <cfRule type="expression" dxfId="116" priority="178">
      <formula>$F$147="Yes"</formula>
    </cfRule>
  </conditionalFormatting>
  <conditionalFormatting sqref="M146:N146 C146 E146:J146">
    <cfRule type="expression" dxfId="115" priority="177">
      <formula>$F$146="Yes"</formula>
    </cfRule>
  </conditionalFormatting>
  <conditionalFormatting sqref="M145:N145 C145 E145:J145">
    <cfRule type="expression" dxfId="114" priority="176">
      <formula>$F$145="Yes"</formula>
    </cfRule>
  </conditionalFormatting>
  <conditionalFormatting sqref="M144:N144 C144 E144:J144">
    <cfRule type="expression" dxfId="113" priority="175">
      <formula>$F$144="Yes"</formula>
    </cfRule>
  </conditionalFormatting>
  <conditionalFormatting sqref="M143:N143 C143 E143:J143">
    <cfRule type="expression" dxfId="112" priority="174">
      <formula>$F$143="Yes"</formula>
    </cfRule>
  </conditionalFormatting>
  <conditionalFormatting sqref="M142:N142 C142 E142:J142">
    <cfRule type="expression" dxfId="111" priority="173">
      <formula>$F$142="Yes"</formula>
    </cfRule>
  </conditionalFormatting>
  <conditionalFormatting sqref="M132:N132 C132 E132:J132">
    <cfRule type="expression" dxfId="110" priority="172">
      <formula>$F$132="Yes"</formula>
    </cfRule>
  </conditionalFormatting>
  <conditionalFormatting sqref="M133:N133 C133 E133:J133">
    <cfRule type="expression" dxfId="109" priority="171">
      <formula>$F$133="Yes"</formula>
    </cfRule>
  </conditionalFormatting>
  <conditionalFormatting sqref="M134:N134 C134 E134:J134">
    <cfRule type="expression" dxfId="108" priority="170">
      <formula>$F$134="Yes"</formula>
    </cfRule>
  </conditionalFormatting>
  <conditionalFormatting sqref="M135:N135 C135 E135:J135">
    <cfRule type="expression" dxfId="107" priority="169">
      <formula>$F$135="Yes"</formula>
    </cfRule>
  </conditionalFormatting>
  <conditionalFormatting sqref="M136:N136 C136 E136:J136">
    <cfRule type="expression" dxfId="106" priority="168">
      <formula>$F$136="Yes"</formula>
    </cfRule>
  </conditionalFormatting>
  <conditionalFormatting sqref="M137:N137 C137 E137:J137">
    <cfRule type="expression" dxfId="105" priority="167">
      <formula>$F$137="Yes"</formula>
    </cfRule>
  </conditionalFormatting>
  <conditionalFormatting sqref="M138:N138 C138 E138:J138">
    <cfRule type="expression" dxfId="104" priority="166">
      <formula>$F$138="Yes"</formula>
    </cfRule>
  </conditionalFormatting>
  <conditionalFormatting sqref="M124:N124 C124 E124:J124">
    <cfRule type="expression" dxfId="103" priority="165">
      <formula>$F$124="Yes"</formula>
    </cfRule>
  </conditionalFormatting>
  <conditionalFormatting sqref="M125:N125 C125 E125:J125">
    <cfRule type="expression" dxfId="102" priority="164">
      <formula>$F$125="Yes"</formula>
    </cfRule>
  </conditionalFormatting>
  <conditionalFormatting sqref="M127:N127 C127 E127:J127">
    <cfRule type="expression" dxfId="101" priority="163">
      <formula>$F$127="Yes"</formula>
    </cfRule>
  </conditionalFormatting>
  <conditionalFormatting sqref="M118:N118 C118 E118:J118">
    <cfRule type="expression" dxfId="100" priority="162">
      <formula>$F$118="Yes"</formula>
    </cfRule>
  </conditionalFormatting>
  <conditionalFormatting sqref="M117:N117 C117 E117:J117">
    <cfRule type="expression" dxfId="99" priority="161">
      <formula>$F$117="Yes"</formula>
    </cfRule>
  </conditionalFormatting>
  <conditionalFormatting sqref="M116:N116 C116 E116:J116">
    <cfRule type="expression" dxfId="98" priority="159">
      <formula>$F$116="Yes"</formula>
    </cfRule>
  </conditionalFormatting>
  <conditionalFormatting sqref="C109 E109:J109">
    <cfRule type="expression" dxfId="97" priority="158">
      <formula>$F$109="Yes"</formula>
    </cfRule>
  </conditionalFormatting>
  <conditionalFormatting sqref="M109:N109">
    <cfRule type="expression" dxfId="96" priority="157">
      <formula>$F$109="Yes"</formula>
    </cfRule>
  </conditionalFormatting>
  <conditionalFormatting sqref="C111:J111">
    <cfRule type="expression" dxfId="95" priority="156">
      <formula>$F$111="Yes"</formula>
    </cfRule>
  </conditionalFormatting>
  <conditionalFormatting sqref="M110:N110 C110:J110">
    <cfRule type="expression" dxfId="94" priority="155">
      <formula>$F$110="Yes"</formula>
    </cfRule>
  </conditionalFormatting>
  <conditionalFormatting sqref="M112:N113 C112 E112:J112">
    <cfRule type="expression" dxfId="93" priority="154">
      <formula>$F$112="Yes"</formula>
    </cfRule>
  </conditionalFormatting>
  <conditionalFormatting sqref="M94:N94 C93:C94 E93:J94">
    <cfRule type="expression" dxfId="92" priority="153">
      <formula>$F$94="Yes"</formula>
    </cfRule>
  </conditionalFormatting>
  <conditionalFormatting sqref="M102:N102 C102 E102:J102">
    <cfRule type="expression" dxfId="91" priority="151">
      <formula>$F$102="Yes"</formula>
    </cfRule>
  </conditionalFormatting>
  <conditionalFormatting sqref="M103:N103 C103 E103:J103">
    <cfRule type="expression" dxfId="90" priority="150">
      <formula>$F$103="Yes"</formula>
    </cfRule>
  </conditionalFormatting>
  <conditionalFormatting sqref="M104:N104 C104 E104:J104">
    <cfRule type="expression" dxfId="89" priority="149">
      <formula>$F$104="Yes"</formula>
    </cfRule>
  </conditionalFormatting>
  <conditionalFormatting sqref="M90:N90 C90 E90:J90">
    <cfRule type="expression" dxfId="88" priority="148">
      <formula>$F$90="Yes"</formula>
    </cfRule>
  </conditionalFormatting>
  <conditionalFormatting sqref="M89:N89 C89 E89:J89">
    <cfRule type="expression" dxfId="87" priority="147">
      <formula>$F$89="Yes"</formula>
    </cfRule>
  </conditionalFormatting>
  <conditionalFormatting sqref="M74:N74 C74 E74:J74">
    <cfRule type="expression" dxfId="86" priority="146">
      <formula>$F$74="Yes"</formula>
    </cfRule>
  </conditionalFormatting>
  <conditionalFormatting sqref="M75:N75 C75 E75:J75">
    <cfRule type="expression" dxfId="85" priority="145">
      <formula>$F$75="Yes"</formula>
    </cfRule>
  </conditionalFormatting>
  <conditionalFormatting sqref="M76:N76 C76 E76:J76">
    <cfRule type="expression" dxfId="84" priority="144">
      <formula>$F$76="Yes"</formula>
    </cfRule>
  </conditionalFormatting>
  <conditionalFormatting sqref="M77:N77 C77 E77:J77">
    <cfRule type="expression" dxfId="83" priority="143">
      <formula>$F$77="Yes"</formula>
    </cfRule>
  </conditionalFormatting>
  <conditionalFormatting sqref="M78:N78 C78 E78:J78">
    <cfRule type="expression" dxfId="82" priority="142">
      <formula>$F$78="Yes"</formula>
    </cfRule>
  </conditionalFormatting>
  <conditionalFormatting sqref="M79:N79 C79 E79:J79">
    <cfRule type="expression" dxfId="81" priority="141">
      <formula>$F$79="Yes"</formula>
    </cfRule>
  </conditionalFormatting>
  <conditionalFormatting sqref="M80:N80 C80 E80:J80">
    <cfRule type="expression" dxfId="80" priority="140">
      <formula>$F$80="Yes"</formula>
    </cfRule>
  </conditionalFormatting>
  <conditionalFormatting sqref="M81:N81 C81 E81:J81">
    <cfRule type="expression" dxfId="79" priority="139">
      <formula>$F$81="Yes"</formula>
    </cfRule>
  </conditionalFormatting>
  <conditionalFormatting sqref="M82:N82 C82 E82:J82">
    <cfRule type="expression" dxfId="78" priority="138">
      <formula>$F$82="Yes"</formula>
    </cfRule>
  </conditionalFormatting>
  <conditionalFormatting sqref="M83:N83 C83 E83:J83">
    <cfRule type="expression" dxfId="77" priority="137">
      <formula>$F$83="Yes"</formula>
    </cfRule>
  </conditionalFormatting>
  <conditionalFormatting sqref="M84:N84 C84 E84:J84">
    <cfRule type="expression" dxfId="76" priority="136">
      <formula>$F$84="Yes"</formula>
    </cfRule>
  </conditionalFormatting>
  <conditionalFormatting sqref="M85:N85 C85 E85:J85">
    <cfRule type="expression" dxfId="75" priority="135">
      <formula>$F$85="Yes"</formula>
    </cfRule>
  </conditionalFormatting>
  <conditionalFormatting sqref="F18">
    <cfRule type="expression" dxfId="74" priority="134">
      <formula>$F$18="Yes"</formula>
    </cfRule>
  </conditionalFormatting>
  <conditionalFormatting sqref="C18:J18">
    <cfRule type="expression" dxfId="73" priority="130">
      <formula>$F$18="Yes"</formula>
    </cfRule>
    <cfRule type="expression" dxfId="72" priority="133">
      <formula>$F$18="Yes"</formula>
    </cfRule>
  </conditionalFormatting>
  <conditionalFormatting sqref="C19:J19">
    <cfRule type="expression" dxfId="71" priority="132">
      <formula>$F$19="Yes"</formula>
    </cfRule>
  </conditionalFormatting>
  <conditionalFormatting sqref="C20:J20">
    <cfRule type="expression" dxfId="70" priority="131">
      <formula>$F$20="Yes"</formula>
    </cfRule>
  </conditionalFormatting>
  <conditionalFormatting sqref="C21:J21">
    <cfRule type="expression" dxfId="69" priority="129">
      <formula>$F$21="Yes"</formula>
    </cfRule>
  </conditionalFormatting>
  <conditionalFormatting sqref="C22:J22">
    <cfRule type="expression" dxfId="68" priority="128">
      <formula>$F$22="Yes"</formula>
    </cfRule>
  </conditionalFormatting>
  <conditionalFormatting sqref="C23:J23">
    <cfRule type="expression" dxfId="67" priority="127">
      <formula>$F$23="Yes"</formula>
    </cfRule>
  </conditionalFormatting>
  <conditionalFormatting sqref="C24:J24">
    <cfRule type="expression" dxfId="66" priority="126">
      <formula>$F$24="Yes"</formula>
    </cfRule>
  </conditionalFormatting>
  <conditionalFormatting sqref="C25:J25">
    <cfRule type="expression" dxfId="65" priority="125">
      <formula>$F$25="Yes"</formula>
    </cfRule>
  </conditionalFormatting>
  <conditionalFormatting sqref="M100:N100">
    <cfRule type="expression" dxfId="64" priority="124">
      <formula>$F$101="Yes"</formula>
    </cfRule>
  </conditionalFormatting>
  <conditionalFormatting sqref="M111:N111">
    <cfRule type="expression" dxfId="63" priority="122">
      <formula>$F$110="Yes"</formula>
    </cfRule>
  </conditionalFormatting>
  <conditionalFormatting sqref="H4:H6 H15 H18:H25 H35:H38 H41:H47 H59:H62 H74:H85 H88:H90 H94:H98 H121 H130:H138 H141:H154 H175:H178 H181:H182 H185:H186 H189:H191 H194:H195 H198 H206:H207 H65:H71 H201 H157:H158 H165:H166 I101:J101 G101 H203 H127 H115:H118 H9:H10 H50:H56 H100:H106 H124:H125 H109:H112 H169:H172 H160 H28:H32">
    <cfRule type="expression" dxfId="62" priority="3">
      <formula>$H$4="Yes"</formula>
    </cfRule>
  </conditionalFormatting>
  <conditionalFormatting sqref="G144 G43:J43 G45:J45 G52:J53 G13">
    <cfRule type="expression" dxfId="61" priority="100">
      <formula>#REF!="Yes"</formula>
    </cfRule>
  </conditionalFormatting>
  <conditionalFormatting sqref="G4:G6 G15 G18:G25 G35:G38 G41:G47 G59:G62 G74:G85 G88:G90 G94:G98 G121 G130:G138 G141:G154 G175:G178 G181:G182 G185:G186 G189:G191 G194:G195 G198 G206:G207 G65:G71 G201 G157:G158 G165:G166 G203 G127 G115:G118 H182:J182 G9:G10 G50:G56 G100:G106 G124:G125 G109:G112 G169:G172 G160 G28:G32">
    <cfRule type="expression" dxfId="60" priority="2">
      <formula>$G$4="Yes"</formula>
    </cfRule>
  </conditionalFormatting>
  <conditionalFormatting sqref="I4:I6 I15 I18:I25 I35:I38 I41:I47 I59:I62 I74:I85 I88:I90 I94:I98 I121 I130:I138 I141:I154 I175:I178 I181:I182 I185:I186 I189:I191 I194:I195 I198 I206:I207 I65:I71 I201 I157:I158 I165:I166 J144 I203 I127 I115:I118 I9:I10 I50:I56 I100:I106 I124:I125 I109:I112 I169:I172 I160 I28:I32">
    <cfRule type="expression" dxfId="59" priority="1">
      <formula>$I$4="Yes"</formula>
    </cfRule>
  </conditionalFormatting>
  <conditionalFormatting sqref="J4:J6 J15 J18:J25 J35:J38 J41:J47 J59:J62 J74:J85 J88:J90 J94:J98 J121 J130:J138 J141:J154 J175:J178 J181:J182 J185:J186 J189:J191 J194:J195 J198 J206:J207 J65:J71 J201 J157:J158 J165:J166 J203 J127 J115:J118 J9:J10 J50:J56 J100:J106 J124:J125 J109:J112 J169:J172 J160 J28:J32">
    <cfRule type="expression" dxfId="58" priority="14">
      <formula>$J$4="Yes"</formula>
    </cfRule>
  </conditionalFormatting>
  <conditionalFormatting sqref="H14">
    <cfRule type="expression" dxfId="57" priority="112">
      <formula>$H$4="Yes"</formula>
    </cfRule>
  </conditionalFormatting>
  <conditionalFormatting sqref="G14">
    <cfRule type="expression" dxfId="56" priority="110">
      <formula>$G$4="Yes"</formula>
    </cfRule>
  </conditionalFormatting>
  <conditionalFormatting sqref="I14">
    <cfRule type="expression" dxfId="55" priority="109">
      <formula>$I$4="Yes"</formula>
    </cfRule>
  </conditionalFormatting>
  <conditionalFormatting sqref="J14">
    <cfRule type="expression" dxfId="54" priority="85">
      <formula>$J$4="Yes"</formula>
    </cfRule>
  </conditionalFormatting>
  <conditionalFormatting sqref="H13">
    <cfRule type="expression" dxfId="53" priority="102">
      <formula>$H$4="Yes"</formula>
    </cfRule>
  </conditionalFormatting>
  <conditionalFormatting sqref="G13">
    <cfRule type="expression" dxfId="52" priority="84">
      <formula>$G$4="Yes"</formula>
    </cfRule>
  </conditionalFormatting>
  <conditionalFormatting sqref="I13">
    <cfRule type="expression" dxfId="51" priority="99">
      <formula>$I$4="Yes"</formula>
    </cfRule>
  </conditionalFormatting>
  <conditionalFormatting sqref="J13">
    <cfRule type="expression" dxfId="50" priority="98">
      <formula>$J$4="Yes"</formula>
    </cfRule>
  </conditionalFormatting>
  <conditionalFormatting sqref="C14:J14">
    <cfRule type="expression" dxfId="49" priority="108">
      <formula>$F$14="Yes"</formula>
    </cfRule>
  </conditionalFormatting>
  <conditionalFormatting sqref="C13:J13">
    <cfRule type="expression" dxfId="48" priority="120">
      <formula>$F$13="Yes"</formula>
    </cfRule>
  </conditionalFormatting>
  <conditionalFormatting sqref="H164">
    <cfRule type="expression" dxfId="47" priority="64">
      <formula>$H$4="Yes"</formula>
    </cfRule>
  </conditionalFormatting>
  <conditionalFormatting sqref="G164">
    <cfRule type="expression" dxfId="46" priority="62">
      <formula>$G$4="Yes"</formula>
    </cfRule>
  </conditionalFormatting>
  <conditionalFormatting sqref="I164">
    <cfRule type="expression" dxfId="45" priority="61">
      <formula>$I$4="Yes"</formula>
    </cfRule>
  </conditionalFormatting>
  <conditionalFormatting sqref="J164">
    <cfRule type="expression" dxfId="44" priority="60">
      <formula>$J$4="Yes"</formula>
    </cfRule>
  </conditionalFormatting>
  <conditionalFormatting sqref="C164:J164">
    <cfRule type="expression" dxfId="43" priority="422">
      <formula>$F$164="Yes"</formula>
    </cfRule>
  </conditionalFormatting>
  <conditionalFormatting sqref="H202">
    <cfRule type="expression" dxfId="42" priority="51">
      <formula>$H$4="Yes"</formula>
    </cfRule>
  </conditionalFormatting>
  <conditionalFormatting sqref="G202">
    <cfRule type="expression" dxfId="41" priority="49">
      <formula>$G$4="Yes"</formula>
    </cfRule>
  </conditionalFormatting>
  <conditionalFormatting sqref="I202">
    <cfRule type="expression" dxfId="40" priority="48">
      <formula>$I$4="Yes"</formula>
    </cfRule>
  </conditionalFormatting>
  <conditionalFormatting sqref="J202">
    <cfRule type="expression" dxfId="39" priority="47">
      <formula>$J$4="Yes"</formula>
    </cfRule>
  </conditionalFormatting>
  <conditionalFormatting sqref="C41:J41">
    <cfRule type="expression" dxfId="38" priority="117">
      <formula>$F$41="Yes"</formula>
    </cfRule>
  </conditionalFormatting>
  <conditionalFormatting sqref="C169:J169">
    <cfRule type="expression" dxfId="37" priority="45">
      <formula>$F$169="Yes"</formula>
    </cfRule>
  </conditionalFormatting>
  <conditionalFormatting sqref="M126:N126 C126 E126:J126">
    <cfRule type="expression" dxfId="36" priority="42">
      <formula>$F$126="Yes"</formula>
    </cfRule>
  </conditionalFormatting>
  <conditionalFormatting sqref="H126">
    <cfRule type="expression" dxfId="35" priority="41">
      <formula>$H$4="Yes"</formula>
    </cfRule>
  </conditionalFormatting>
  <conditionalFormatting sqref="G126">
    <cfRule type="expression" dxfId="34" priority="39">
      <formula>$G$4="Yes"</formula>
    </cfRule>
  </conditionalFormatting>
  <conditionalFormatting sqref="I126">
    <cfRule type="expression" dxfId="33" priority="38">
      <formula>$I$4="Yes"</formula>
    </cfRule>
  </conditionalFormatting>
  <conditionalFormatting sqref="J126">
    <cfRule type="expression" dxfId="32" priority="37">
      <formula>$J$4="Yes"</formula>
    </cfRule>
  </conditionalFormatting>
  <conditionalFormatting sqref="C99:J99">
    <cfRule type="expression" dxfId="31" priority="35">
      <formula>$F$99="Yes"</formula>
    </cfRule>
  </conditionalFormatting>
  <conditionalFormatting sqref="M99:N99">
    <cfRule type="expression" dxfId="30" priority="34">
      <formula>$F$101="Yes"</formula>
    </cfRule>
  </conditionalFormatting>
  <conditionalFormatting sqref="H99">
    <cfRule type="expression" dxfId="29" priority="32">
      <formula>$H$4="Yes"</formula>
    </cfRule>
  </conditionalFormatting>
  <conditionalFormatting sqref="G99">
    <cfRule type="expression" dxfId="28" priority="30">
      <formula>$G$4="Yes"</formula>
    </cfRule>
  </conditionalFormatting>
  <conditionalFormatting sqref="I99">
    <cfRule type="expression" dxfId="27" priority="29">
      <formula>$I$4="Yes"</formula>
    </cfRule>
  </conditionalFormatting>
  <conditionalFormatting sqref="J99">
    <cfRule type="expression" dxfId="26" priority="28">
      <formula>$J$4="Yes"</formula>
    </cfRule>
  </conditionalFormatting>
  <conditionalFormatting sqref="M163:N163">
    <cfRule type="expression" dxfId="25" priority="25">
      <formula>$F$166="Yes"</formula>
    </cfRule>
  </conditionalFormatting>
  <conditionalFormatting sqref="M162:N162">
    <cfRule type="expression" dxfId="24" priority="24">
      <formula>$F$165="Yes"</formula>
    </cfRule>
  </conditionalFormatting>
  <conditionalFormatting sqref="H162:H163">
    <cfRule type="expression" dxfId="23" priority="23">
      <formula>$H$4="Yes"</formula>
    </cfRule>
  </conditionalFormatting>
  <conditionalFormatting sqref="G162:G163">
    <cfRule type="expression" dxfId="22" priority="22">
      <formula>$G$4="Yes"</formula>
    </cfRule>
  </conditionalFormatting>
  <conditionalFormatting sqref="I162:I163">
    <cfRule type="expression" dxfId="21" priority="21">
      <formula>$I$4="Yes"</formula>
    </cfRule>
  </conditionalFormatting>
  <conditionalFormatting sqref="J162:J163">
    <cfRule type="expression" dxfId="20" priority="20">
      <formula>$J$4="Yes"</formula>
    </cfRule>
  </conditionalFormatting>
  <conditionalFormatting sqref="H161">
    <cfRule type="expression" dxfId="19" priority="19">
      <formula>$H$4="Yes"</formula>
    </cfRule>
  </conditionalFormatting>
  <conditionalFormatting sqref="G161">
    <cfRule type="expression" dxfId="18" priority="18">
      <formula>$G$4="Yes"</formula>
    </cfRule>
  </conditionalFormatting>
  <conditionalFormatting sqref="I161">
    <cfRule type="expression" dxfId="17" priority="17">
      <formula>$I$4="Yes"</formula>
    </cfRule>
  </conditionalFormatting>
  <conditionalFormatting sqref="J161">
    <cfRule type="expression" dxfId="16" priority="16">
      <formula>$J$4="Yes"</formula>
    </cfRule>
  </conditionalFormatting>
  <conditionalFormatting sqref="C161:J161">
    <cfRule type="expression" dxfId="15" priority="26">
      <formula>$F$161="Yes"</formula>
    </cfRule>
  </conditionalFormatting>
  <conditionalFormatting sqref="C165:J165">
    <cfRule type="expression" dxfId="14" priority="121">
      <formula>$F$165="Yes"</formula>
    </cfRule>
  </conditionalFormatting>
  <conditionalFormatting sqref="C166:J166">
    <cfRule type="expression" dxfId="13" priority="119">
      <formula>$F$166="Yes"</formula>
    </cfRule>
  </conditionalFormatting>
  <conditionalFormatting sqref="M93:N93">
    <cfRule type="expression" dxfId="12" priority="13">
      <formula>$F$94="Yes"</formula>
    </cfRule>
  </conditionalFormatting>
  <conditionalFormatting sqref="H93">
    <cfRule type="expression" dxfId="11" priority="12">
      <formula>$H$4="Yes"</formula>
    </cfRule>
  </conditionalFormatting>
  <conditionalFormatting sqref="G93">
    <cfRule type="expression" dxfId="10" priority="11">
      <formula>$G$4="Yes"</formula>
    </cfRule>
  </conditionalFormatting>
  <conditionalFormatting sqref="I93">
    <cfRule type="expression" dxfId="9" priority="10">
      <formula>$I$4="Yes"</formula>
    </cfRule>
  </conditionalFormatting>
  <conditionalFormatting sqref="J93">
    <cfRule type="expression" dxfId="8" priority="9">
      <formula>$J$4="Yes"</formula>
    </cfRule>
  </conditionalFormatting>
  <conditionalFormatting sqref="C159:J159">
    <cfRule type="expression" dxfId="7" priority="8">
      <formula>$F$159="Yes"</formula>
    </cfRule>
  </conditionalFormatting>
  <conditionalFormatting sqref="H159">
    <cfRule type="expression" dxfId="6" priority="7">
      <formula>$H$4="Yes"</formula>
    </cfRule>
  </conditionalFormatting>
  <conditionalFormatting sqref="G159">
    <cfRule type="expression" dxfId="5" priority="6">
      <formula>$G$4="Yes"</formula>
    </cfRule>
  </conditionalFormatting>
  <conditionalFormatting sqref="I159">
    <cfRule type="expression" dxfId="4" priority="5">
      <formula>$I$4="Yes"</formula>
    </cfRule>
  </conditionalFormatting>
  <conditionalFormatting sqref="J159">
    <cfRule type="expression" dxfId="3" priority="4">
      <formula>$J$4="Yes"</formula>
    </cfRule>
  </conditionalFormatting>
  <conditionalFormatting sqref="C28:J28">
    <cfRule type="expression" dxfId="2" priority="118">
      <formula>$F$28="Yes"</formula>
    </cfRule>
  </conditionalFormatting>
  <conditionalFormatting sqref="C130:J130">
    <cfRule type="expression" dxfId="1" priority="43">
      <formula>$F$130="Yes"</formula>
    </cfRule>
  </conditionalFormatting>
  <conditionalFormatting sqref="C131:J131">
    <cfRule type="expression" dxfId="0" priority="15">
      <formula>$F$131="Yes"</formula>
    </cfRule>
  </conditionalFormatting>
  <dataValidations count="1">
    <dataValidation type="list" allowBlank="1" showInputMessage="1" showErrorMessage="1" sqref="F201 F10 F18:F25 F106 F52:F53 F28:F30 F152:F154 L4 F56 F190 F136:F138 F185 F125:F126 F194:F195 F177:F178 F181:F182 F111:F112 F7 F198 F38 E216 F42:F46 F132 F117:F118 F157:F166 F79:F85 F170 G4:J4 F75:F76 F134 F144:F150 F99 F101 F103:F104" xr:uid="{3393381D-43CC-45CD-8058-BA5D05132294}">
      <formula1>"Yes, No"</formula1>
    </dataValidation>
  </dataValidations>
  <hyperlinks>
    <hyperlink ref="E4" r:id="rId1" xr:uid="{7A35B63F-C492-4577-9E32-C45A36D4C122}"/>
  </hyperlinks>
  <pageMargins left="0.25" right="0.25" top="0.75" bottom="0.75" header="0.3" footer="0.3"/>
  <pageSetup paperSize="9" scale="68" fitToHeight="9"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5B58B-D1AA-492D-A0A4-B480B2F949FB}">
  <dimension ref="A1:J20"/>
  <sheetViews>
    <sheetView workbookViewId="0">
      <selection activeCell="D11" sqref="D11"/>
    </sheetView>
  </sheetViews>
  <sheetFormatPr defaultRowHeight="14.4" x14ac:dyDescent="0.3"/>
  <cols>
    <col min="1" max="1" width="23.44140625" style="1" customWidth="1"/>
  </cols>
  <sheetData>
    <row r="1" spans="1:10" x14ac:dyDescent="0.3">
      <c r="A1" s="1" t="s">
        <v>317</v>
      </c>
    </row>
    <row r="2" spans="1:10" ht="57.6" x14ac:dyDescent="0.3">
      <c r="A2" s="2" t="s">
        <v>206</v>
      </c>
      <c r="B2" s="3" t="s">
        <v>203</v>
      </c>
      <c r="C2" s="3" t="s">
        <v>204</v>
      </c>
      <c r="D2" s="3" t="s">
        <v>205</v>
      </c>
      <c r="E2" s="4" t="s">
        <v>213</v>
      </c>
      <c r="F2" s="4" t="s">
        <v>214</v>
      </c>
      <c r="G2" s="4" t="s">
        <v>149</v>
      </c>
      <c r="H2" s="4" t="s">
        <v>150</v>
      </c>
      <c r="I2" s="4" t="s">
        <v>215</v>
      </c>
      <c r="J2" s="4" t="s">
        <v>216</v>
      </c>
    </row>
    <row r="3" spans="1:10" x14ac:dyDescent="0.3">
      <c r="A3" t="s">
        <v>212</v>
      </c>
      <c r="B3" s="2">
        <v>1974</v>
      </c>
      <c r="C3" s="2"/>
      <c r="D3" s="2"/>
      <c r="E3" s="2">
        <v>2563</v>
      </c>
      <c r="F3" s="2">
        <v>695</v>
      </c>
      <c r="G3" s="2">
        <v>440</v>
      </c>
      <c r="H3" s="2">
        <v>251</v>
      </c>
      <c r="I3" s="2">
        <v>112</v>
      </c>
      <c r="J3" s="2">
        <v>1100</v>
      </c>
    </row>
    <row r="4" spans="1:10" x14ac:dyDescent="0.3">
      <c r="A4" s="2" t="s">
        <v>198</v>
      </c>
      <c r="B4" s="2">
        <v>1631</v>
      </c>
      <c r="C4" s="2">
        <v>1288</v>
      </c>
      <c r="D4" s="2">
        <v>4952</v>
      </c>
      <c r="E4" s="2"/>
      <c r="F4" s="2"/>
      <c r="G4" s="2"/>
      <c r="H4" s="2"/>
      <c r="I4" s="2"/>
      <c r="J4" s="2"/>
    </row>
    <row r="5" spans="1:10" x14ac:dyDescent="0.3">
      <c r="A5" s="2" t="s">
        <v>199</v>
      </c>
      <c r="B5" s="2">
        <v>1288</v>
      </c>
      <c r="C5" s="2">
        <v>1064</v>
      </c>
      <c r="D5" s="2">
        <v>4248</v>
      </c>
      <c r="E5" s="2"/>
      <c r="F5" s="2"/>
      <c r="G5" s="2"/>
      <c r="H5" s="2"/>
      <c r="I5" s="2"/>
      <c r="J5" s="2"/>
    </row>
    <row r="6" spans="1:10" x14ac:dyDescent="0.3">
      <c r="A6" s="2" t="s">
        <v>200</v>
      </c>
      <c r="B6" s="2">
        <v>1092</v>
      </c>
      <c r="C6" s="2">
        <v>882</v>
      </c>
      <c r="D6" s="2">
        <v>3538</v>
      </c>
      <c r="E6" s="2"/>
      <c r="F6" s="2"/>
      <c r="G6" s="2"/>
      <c r="H6" s="2"/>
      <c r="I6" s="2"/>
      <c r="J6" s="2"/>
    </row>
    <row r="7" spans="1:10" x14ac:dyDescent="0.3">
      <c r="A7" s="2" t="s">
        <v>201</v>
      </c>
      <c r="B7" s="2">
        <v>847</v>
      </c>
      <c r="C7" s="2">
        <v>686</v>
      </c>
      <c r="D7" s="2">
        <v>2828</v>
      </c>
      <c r="E7" s="2"/>
      <c r="F7" s="2"/>
      <c r="G7" s="2"/>
      <c r="H7" s="2"/>
      <c r="I7" s="2"/>
      <c r="J7" s="2"/>
    </row>
    <row r="8" spans="1:10" x14ac:dyDescent="0.3">
      <c r="A8" s="2" t="s">
        <v>202</v>
      </c>
      <c r="B8" s="2">
        <v>602</v>
      </c>
      <c r="C8" s="2">
        <v>490</v>
      </c>
      <c r="D8" s="2">
        <v>2118</v>
      </c>
      <c r="E8" s="2"/>
      <c r="F8" s="2"/>
      <c r="G8" s="2"/>
      <c r="H8" s="2"/>
      <c r="I8" s="2"/>
      <c r="J8" s="2"/>
    </row>
    <row r="10" spans="1:10" x14ac:dyDescent="0.3">
      <c r="A10" s="1" t="s">
        <v>318</v>
      </c>
      <c r="C10">
        <f>C12-B12</f>
        <v>-623</v>
      </c>
      <c r="D10">
        <f>D12-B12</f>
        <v>8271</v>
      </c>
    </row>
    <row r="11" spans="1:10" ht="57.6" x14ac:dyDescent="0.3">
      <c r="A11" s="2" t="s">
        <v>206</v>
      </c>
      <c r="B11" s="3" t="s">
        <v>203</v>
      </c>
      <c r="C11" s="3" t="s">
        <v>204</v>
      </c>
      <c r="D11" s="3" t="s">
        <v>205</v>
      </c>
      <c r="E11" s="4"/>
      <c r="F11" s="4"/>
      <c r="G11" s="4"/>
      <c r="H11" s="4"/>
      <c r="I11" s="4"/>
      <c r="J11" s="4"/>
    </row>
    <row r="12" spans="1:10" x14ac:dyDescent="0.3">
      <c r="A12" t="s">
        <v>319</v>
      </c>
      <c r="B12" s="2">
        <v>3787</v>
      </c>
      <c r="C12" s="2">
        <v>3164</v>
      </c>
      <c r="D12" s="2">
        <v>12058</v>
      </c>
      <c r="E12" s="2"/>
      <c r="F12" s="2"/>
      <c r="G12" s="2"/>
      <c r="H12" s="2"/>
      <c r="I12" s="2"/>
      <c r="J12" s="2"/>
    </row>
    <row r="13" spans="1:10" x14ac:dyDescent="0.3">
      <c r="A13" t="s">
        <v>320</v>
      </c>
      <c r="B13" s="2">
        <v>3101</v>
      </c>
      <c r="C13" s="2">
        <v>2590</v>
      </c>
      <c r="D13" s="2">
        <v>9928</v>
      </c>
      <c r="E13" s="2"/>
      <c r="F13" s="2"/>
      <c r="G13" s="2"/>
      <c r="H13" s="2"/>
      <c r="I13" s="2"/>
      <c r="J13" s="2"/>
    </row>
    <row r="14" spans="1:10" x14ac:dyDescent="0.3">
      <c r="A14" t="s">
        <v>321</v>
      </c>
      <c r="B14" s="2">
        <v>2415</v>
      </c>
      <c r="C14" s="2">
        <v>2016</v>
      </c>
      <c r="D14" s="2">
        <v>7798</v>
      </c>
      <c r="E14" s="2"/>
      <c r="F14" s="2"/>
      <c r="G14" s="2"/>
      <c r="H14" s="2"/>
      <c r="I14" s="2"/>
      <c r="J14" s="2"/>
    </row>
    <row r="15" spans="1:10" x14ac:dyDescent="0.3">
      <c r="A15" t="s">
        <v>212</v>
      </c>
      <c r="B15" s="2">
        <v>1974</v>
      </c>
      <c r="C15" s="2">
        <v>1638</v>
      </c>
      <c r="D15" s="2">
        <v>6378</v>
      </c>
      <c r="E15" s="2"/>
      <c r="F15" s="2"/>
      <c r="G15" s="2"/>
      <c r="H15" s="2"/>
      <c r="I15" s="2"/>
      <c r="J15" s="2"/>
    </row>
    <row r="16" spans="1:10" x14ac:dyDescent="0.3">
      <c r="A16" s="2" t="s">
        <v>198</v>
      </c>
      <c r="B16" s="2">
        <v>1631</v>
      </c>
      <c r="C16" s="2">
        <v>1288</v>
      </c>
      <c r="D16" s="2">
        <v>4952</v>
      </c>
      <c r="E16" s="2"/>
      <c r="F16" s="2"/>
      <c r="G16" s="2"/>
      <c r="H16" s="2"/>
      <c r="I16" s="2"/>
      <c r="J16" s="2"/>
    </row>
    <row r="17" spans="1:10" x14ac:dyDescent="0.3">
      <c r="A17" s="2" t="s">
        <v>199</v>
      </c>
      <c r="B17" s="2">
        <v>1288</v>
      </c>
      <c r="C17" s="2">
        <v>1064</v>
      </c>
      <c r="D17" s="2">
        <v>4248</v>
      </c>
      <c r="E17" s="2"/>
      <c r="F17" s="2"/>
      <c r="G17" s="2"/>
      <c r="H17" s="2"/>
      <c r="I17" s="2"/>
      <c r="J17" s="2"/>
    </row>
    <row r="18" spans="1:10" x14ac:dyDescent="0.3">
      <c r="A18" s="2" t="s">
        <v>200</v>
      </c>
      <c r="B18" s="2">
        <v>1092</v>
      </c>
      <c r="C18" s="2">
        <v>882</v>
      </c>
      <c r="D18" s="2">
        <v>3538</v>
      </c>
      <c r="E18" s="2"/>
      <c r="F18" s="2"/>
      <c r="G18" s="2"/>
      <c r="H18" s="2"/>
      <c r="I18" s="2"/>
      <c r="J18" s="2"/>
    </row>
    <row r="19" spans="1:10" x14ac:dyDescent="0.3">
      <c r="A19" s="2" t="s">
        <v>201</v>
      </c>
      <c r="B19" s="2">
        <v>847</v>
      </c>
      <c r="C19" s="2">
        <v>686</v>
      </c>
      <c r="D19" s="2">
        <v>2828</v>
      </c>
      <c r="E19" s="2"/>
      <c r="F19" s="2"/>
      <c r="G19" s="2"/>
      <c r="H19" s="2"/>
      <c r="I19" s="2"/>
      <c r="J19" s="2"/>
    </row>
    <row r="20" spans="1:10" x14ac:dyDescent="0.3">
      <c r="A20" s="2" t="s">
        <v>202</v>
      </c>
      <c r="B20" s="2">
        <v>602</v>
      </c>
      <c r="C20" s="2">
        <v>490</v>
      </c>
      <c r="D20" s="2">
        <v>2118</v>
      </c>
      <c r="E20" s="2"/>
      <c r="F20" s="2"/>
      <c r="G20" s="2"/>
      <c r="H20" s="2"/>
      <c r="I20" s="2"/>
      <c r="J2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Terrastorm Heavy</vt:lpstr>
      <vt:lpstr>Seats Packages</vt:lpstr>
      <vt:lpstr>'Terrastorm Heavy'!Print_Area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Sadrytskyi</dc:creator>
  <cp:lastModifiedBy>Roman Sadrytskyi</cp:lastModifiedBy>
  <cp:lastPrinted>2020-06-25T15:23:01Z</cp:lastPrinted>
  <dcterms:created xsi:type="dcterms:W3CDTF">2020-03-26T09:12:59Z</dcterms:created>
  <dcterms:modified xsi:type="dcterms:W3CDTF">2020-09-17T09:18:40Z</dcterms:modified>
</cp:coreProperties>
</file>